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INF. FINANCIERA 2DO.TRIM-2020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86" i="4" l="1"/>
  <c r="F86" i="4"/>
  <c r="D86" i="4"/>
  <c r="E85" i="4"/>
  <c r="H85" i="4" s="1"/>
  <c r="E83" i="4"/>
  <c r="H83" i="4" s="1"/>
  <c r="E81" i="4"/>
  <c r="H81" i="4" s="1"/>
  <c r="E79" i="4"/>
  <c r="H79" i="4" s="1"/>
  <c r="E77" i="4"/>
  <c r="H77" i="4" s="1"/>
  <c r="E75" i="4"/>
  <c r="H75" i="4" s="1"/>
  <c r="E73" i="4"/>
  <c r="C86" i="4"/>
  <c r="G67" i="4"/>
  <c r="F67" i="4"/>
  <c r="E66" i="4"/>
  <c r="H66" i="4" s="1"/>
  <c r="E65" i="4"/>
  <c r="H65" i="4" s="1"/>
  <c r="E64" i="4"/>
  <c r="H64" i="4" s="1"/>
  <c r="E63" i="4"/>
  <c r="D67" i="4"/>
  <c r="C67" i="4"/>
  <c r="E67" i="4" l="1"/>
  <c r="E86" i="4"/>
  <c r="H63" i="4"/>
  <c r="H67" i="4" s="1"/>
  <c r="H73" i="4"/>
  <c r="H86" i="4" s="1"/>
</calcChain>
</file>

<file path=xl/sharedStrings.xml><?xml version="1.0" encoding="utf-8"?>
<sst xmlns="http://schemas.openxmlformats.org/spreadsheetml/2006/main" count="257" uniqueCount="188">
  <si>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</si>
  <si>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</si>
  <si>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</si>
  <si>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</si>
  <si>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</si>
  <si>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</si>
  <si>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</si>
  <si>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</si>
  <si>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</si>
  <si>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</si>
  <si>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</si>
  <si>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</si>
  <si>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</si>
  <si>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</si>
  <si>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</si>
  <si>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</si>
  <si>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</si>
  <si>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</si>
  <si>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</si>
  <si>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</si>
  <si>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</si>
  <si>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</si>
  <si>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</si>
  <si>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</si>
  <si>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</si>
  <si>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</si>
  <si>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</si>
  <si>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</si>
  <si>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</si>
  <si>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</si>
  <si>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</si>
  <si>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</si>
  <si>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</si>
  <si>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</si>
  <si>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</si>
  <si>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</si>
  <si>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</si>
  <si>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</si>
  <si>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</si>
  <si>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</si>
  <si>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</si>
  <si>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</si>
  <si>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</si>
  <si>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</si>
  <si>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</si>
  <si>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</si>
  <si>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</si>
  <si>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</si>
  <si>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</si>
  <si>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</si>
  <si>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</si>
  <si>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</si>
  <si>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</si>
  <si>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</si>
  <si>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</si>
  <si>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</si>
  <si>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</si>
  <si>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</si>
  <si>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</si>
  <si>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</si>
  <si>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</si>
  <si>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</si>
  <si>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</si>
  <si>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</si>
  <si>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</si>
  <si>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</si>
  <si>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</si>
  <si>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</si>
  <si>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</si>
  <si>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</si>
  <si>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</si>
  <si>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</si>
  <si>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</si>
  <si>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</si>
  <si>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</si>
  <si>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</si>
  <si>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</si>
  <si>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</si>
  <si>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</si>
  <si>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</si>
  <si>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</si>
  <si>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</si>
  <si>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</si>
  <si>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</si>
  <si>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</si>
  <si>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</si>
  <si>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</si>
  <si>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</si>
  <si>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</si>
  <si>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</si>
  <si>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</si>
  <si>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</si>
  <si>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</si>
  <si>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</si>
  <si>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</si>
  <si>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</si>
  <si>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</si>
  <si>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</si>
  <si>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</si>
  <si>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</si>
  <si>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</si>
  <si>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</si>
  <si>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</si>
  <si>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</si>
  <si>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</si>
  <si>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</si>
  <si>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</si>
  <si>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</si>
  <si>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</si>
  <si>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</si>
  <si>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</si>
  <si>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</si>
  <si>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</si>
  <si>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</si>
  <si>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</si>
  <si>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</si>
  <si>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</si>
  <si>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</si>
  <si>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</si>
  <si>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</si>
  <si>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</si>
  <si>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</si>
  <si>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</si>
  <si>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</si>
  <si>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</si>
  <si>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</si>
  <si>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</si>
  <si>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</si>
  <si>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AYUNTAMIENTO</t>
  </si>
  <si>
    <t>PRESIDENCIA MUNICIPAL</t>
  </si>
  <si>
    <t>SECRETARIA AYUNTAMIENTO</t>
  </si>
  <si>
    <t>JUZGADO ADMINISTATIVO MUNICIPAL</t>
  </si>
  <si>
    <t>ARCHIVO MUNICIPAL</t>
  </si>
  <si>
    <t>JUNTA LOCAL DE RECLUTAMIENTO</t>
  </si>
  <si>
    <t>DIRECCION DE TRANSPORTES</t>
  </si>
  <si>
    <t>DIR. PROTECCION CIVIL</t>
  </si>
  <si>
    <t>DIR. GRAL. PROG. SEGURIDAD PUBLICA</t>
  </si>
  <si>
    <t>JEFATURA EVENTOS ESPECIALES</t>
  </si>
  <si>
    <t>TESORERIA MUNICIPAL</t>
  </si>
  <si>
    <t>CONTRALORIA MUNICIPAL</t>
  </si>
  <si>
    <t>DIR. GRAL. DESARROLLO SOCIAL Y HUMANO</t>
  </si>
  <si>
    <t>DEPTO. CENTRO CIVICO</t>
  </si>
  <si>
    <t>JEFATURA DE PREDIAL</t>
  </si>
  <si>
    <t>JEFATURA DE ALMACEN</t>
  </si>
  <si>
    <t>DIR. GENERAL OBRA PUBLICA</t>
  </si>
  <si>
    <t>JEFATURA DE MANTENIMIENTO GENERAL</t>
  </si>
  <si>
    <t>DIR. DE EDUCACION</t>
  </si>
  <si>
    <t>DIR. COM. MUNICIPAL DEPORTE</t>
  </si>
  <si>
    <t>DIR. DE TURISMO</t>
  </si>
  <si>
    <t>DIR. DE RASTRO</t>
  </si>
  <si>
    <t>JEFATURA DE TALLER MUNICIPAL</t>
  </si>
  <si>
    <t>JEFATURA DE ECOPARQUE</t>
  </si>
  <si>
    <t>DIR. GRAL. SERVICIOS MUNICIPALES</t>
  </si>
  <si>
    <t>DIF</t>
  </si>
  <si>
    <t>INSADIS</t>
  </si>
  <si>
    <t>INST MPAL DE SALAMANCA DE LA MUJER</t>
  </si>
  <si>
    <t>DIRECCION GENERAL DE COMUNICACIÓN SOCIAL</t>
  </si>
  <si>
    <t>DIRECCION DE FISCALIZACION Y CONTROL</t>
  </si>
  <si>
    <t>DIRECCION GENERAL DE MOVILIDAD</t>
  </si>
  <si>
    <t>DIRECCION GENERAL DE ASUNTOS JURIDICOS</t>
  </si>
  <si>
    <t>DIRECCION GENERAL DE RECURSOS HUMANOS</t>
  </si>
  <si>
    <t>DIRECCION GRAL TECNOLOGIAS DE INFORMACIO</t>
  </si>
  <si>
    <t>DIRECCION GENERAL DESARROLLO ECONOMICO</t>
  </si>
  <si>
    <t>DIRECCION GENERAL DE RECURSOS MATERIALES</t>
  </si>
  <si>
    <t>DIRECCION DE CATASTRO E IMPUESTO PREDIAL</t>
  </si>
  <si>
    <t>DIRECCION GENERAL ORDENAMIENTO TERRITOR</t>
  </si>
  <si>
    <t>DIRECCION GENERAL DE MEDIO AMBIENTE</t>
  </si>
  <si>
    <t>DIR GRAL CULTURA EDUACION DEP Y TURISMO</t>
  </si>
  <si>
    <t>JEFATURA DE CONTROL VEHICULAR</t>
  </si>
  <si>
    <t>DIRECCION DE SERVICIO LIMPIA</t>
  </si>
  <si>
    <t>DIRECCION DE PARQUES Y JARDINES</t>
  </si>
  <si>
    <t>JEFATURA DEL MERCADO TOMASA ESTEVES</t>
  </si>
  <si>
    <t>DIRECCION DE ALUMBRADO PUBLICO</t>
  </si>
  <si>
    <t>JEFATURA DE MERCADO BARAHONA</t>
  </si>
  <si>
    <t>JEFATURA DE PANTEONES</t>
  </si>
  <si>
    <t>DIRECCION DESARROLLO INSTITUCIONAL</t>
  </si>
  <si>
    <t>C.P. HUMBERTO RAZO ARTEAGA</t>
  </si>
  <si>
    <t>TESORERO MUNICIPAL</t>
  </si>
  <si>
    <t>LIC. MARIA BEATRIZ HERNANDEZ CRUZ</t>
  </si>
  <si>
    <t>PRESIDENTE MUNICIPAL</t>
  </si>
  <si>
    <t>LIC.  MARIA BEATRIZ HERNANDEZ CRUZ</t>
  </si>
  <si>
    <t>Gobierno (Federal/Estatal/Municipal) de MUNICIPIO DE SALAMANCA, GUANAJUATO.
Estado Analítico del Ejercicio del Presupuesto de Egresos
Clasificación Administrativa
Del 1 de Enero al  31  de  Marzo  del  2020</t>
  </si>
  <si>
    <t>Sector Paraestatal del Gobierno (Federal/Estatal/Municipal) de MUNICIPIO DE SALAMANCA, GUANAJUATO.
Estado Analítico del Ejercicio del Presupuesto de Egresos
Clasificación Administrativa
Del  1  de  Enero  al  31 de Marzo del  2020</t>
  </si>
  <si>
    <t xml:space="preserve"> </t>
  </si>
  <si>
    <t>MUNICIPIO DE SALAMANCA, GUANAJUATO.
ESTADO ANALÍTICO DEL EJERCICIO DEL PRESUPUESTO DE EGRESOS
Clasificación por Objeto del Gasto (Capítulo y Concepto)
Del  1  de  Enero  al  30  de  Junio  del  2020</t>
  </si>
  <si>
    <t>MUNICIPIO DE SALAMANCA, GUANAJUATO.
ESTADO ANALÍTICO DEL EJERCICIO DEL PRESUPUESTO DE EGRESOS
Clasificación Económica (por Tipo de Gasto)
Del  1  de  Enero  al  30  de  Junio  del  2020</t>
  </si>
  <si>
    <t>MUNICIPIO DE SALAMANCA, GUANAJUATO.
ESTADO ANALÍTICO DEL EJERCICIO DEL PRESUPUESTO DE EGRESOS
Clasificación Administrativa
Del  1  de  Enero  al  30  de  Junio  del  2020</t>
  </si>
  <si>
    <t>MUNICIPIO DE SALAMANCA, GUANAJUATO.
ESTADO ANALÍTICO DEL EJERCICIO DEL PRESUPUESTO DE EGRESOS
Clasificación Funcional (Finalidad y Función)
Del  1  de  Enero  al  30  de  Junio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</si>
</sst>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0" fillId="0" borderId="14" xfId="0" applyNumberFormat="1" applyBorder="1" applyProtection="1"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10" xfId="0" applyFont="1" applyFill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3" fillId="0" borderId="0" xfId="7" applyFont="1" applyFill="1" applyBorder="1" applyAlignment="1" applyProtection="1">
      <alignment vertical="top"/>
      <protection locked="0"/>
    </xf>
    <xf numFmtId="0" fontId="12" fillId="0" borderId="0" xfId="7" applyFont="1" applyFill="1" applyBorder="1" applyAlignment="1" applyProtection="1">
      <alignment vertical="top"/>
      <protection locked="0"/>
    </xf>
    <xf numFmtId="0" fontId="12" fillId="0" borderId="0" xfId="0" applyFont="1"/>
    <xf numFmtId="0" fontId="10" fillId="0" borderId="0" xfId="8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0" fontId="13" fillId="0" borderId="0" xfId="7" applyFont="1" applyFill="1" applyBorder="1" applyAlignment="1" applyProtection="1">
      <alignment vertical="top"/>
      <protection locked="0"/>
    </xf>
    <xf numFmtId="0" fontId="12" fillId="0" borderId="0" xfId="7" applyFont="1" applyFill="1" applyBorder="1" applyAlignment="1" applyProtection="1">
      <alignment vertical="top"/>
      <protection locked="0"/>
    </xf>
    <xf numFmtId="0" fontId="12" fillId="0" borderId="0" xfId="0" applyFont="1"/>
    <xf numFmtId="0" fontId="10" fillId="0" borderId="0" xfId="8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0" fontId="13" fillId="0" borderId="0" xfId="7" applyFont="1" applyFill="1" applyBorder="1" applyAlignment="1" applyProtection="1">
      <alignment vertical="top"/>
      <protection locked="0"/>
    </xf>
    <xf numFmtId="0" fontId="12" fillId="0" borderId="0" xfId="7" applyFont="1" applyFill="1" applyBorder="1" applyAlignment="1" applyProtection="1">
      <alignment vertical="top"/>
      <protection locked="0"/>
    </xf>
    <xf numFmtId="0" fontId="12" fillId="0" borderId="0" xfId="0" applyFont="1"/>
    <xf numFmtId="0" fontId="10" fillId="0" borderId="0" xfId="8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0" fillId="0" borderId="0" xfId="0" applyProtection="1">
      <protection locked="0"/>
    </xf>
    <xf numFmtId="0" fontId="11" fillId="0" borderId="0" xfId="7" applyFont="1" applyFill="1" applyBorder="1" applyAlignment="1" applyProtection="1">
      <alignment vertical="top"/>
      <protection locked="0"/>
    </xf>
    <xf numFmtId="0" fontId="9" fillId="0" borderId="0" xfId="7" applyFont="1" applyFill="1" applyBorder="1" applyAlignment="1" applyProtection="1">
      <alignment vertical="top"/>
      <protection locked="0"/>
    </xf>
    <xf numFmtId="4" fontId="10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4" fontId="0" fillId="0" borderId="0" xfId="36" applyFont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10" fillId="0" borderId="8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/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0" fillId="0" borderId="1" xfId="0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10" fillId="2" borderId="9" xfId="9" applyFont="1" applyFill="1" applyBorder="1" applyAlignment="1" applyProtection="1">
      <alignment horizontal="center" vertical="center" wrapText="1"/>
      <protection locked="0"/>
    </xf>
    <xf numFmtId="0" fontId="10" fillId="2" borderId="10" xfId="9" applyFont="1" applyFill="1" applyBorder="1" applyAlignment="1" applyProtection="1">
      <alignment horizontal="center" vertical="center" wrapText="1"/>
      <protection locked="0"/>
    </xf>
    <xf numFmtId="0" fontId="10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13" fillId="0" borderId="0" xfId="7" applyFont="1" applyFill="1" applyBorder="1" applyAlignment="1" applyProtection="1">
      <alignment horizontal="center" vertical="top"/>
      <protection locked="0"/>
    </xf>
  </cellXfs>
  <cellStyles count="45">
    <cellStyle name="Euro" xfId="1"/>
    <cellStyle name="Millares 2" xfId="2"/>
    <cellStyle name="Millares 2 2" xfId="3"/>
    <cellStyle name="Millares 2 2 2" xfId="32"/>
    <cellStyle name="Millares 2 2 3" xfId="27"/>
    <cellStyle name="Millares 2 2 4" xfId="22"/>
    <cellStyle name="Millares 2 2 5" xfId="17"/>
    <cellStyle name="Millares 2 2 6" xfId="38"/>
    <cellStyle name="Millares 2 3" xfId="4"/>
    <cellStyle name="Millares 2 3 2" xfId="33"/>
    <cellStyle name="Millares 2 3 3" xfId="28"/>
    <cellStyle name="Millares 2 3 4" xfId="23"/>
    <cellStyle name="Millares 2 3 5" xfId="18"/>
    <cellStyle name="Millares 2 3 6" xfId="39"/>
    <cellStyle name="Millares 2 4" xfId="31"/>
    <cellStyle name="Millares 2 5" xfId="26"/>
    <cellStyle name="Millares 2 6" xfId="21"/>
    <cellStyle name="Millares 2 7" xfId="16"/>
    <cellStyle name="Millares 2 8" xfId="37"/>
    <cellStyle name="Millares 3" xfId="5"/>
    <cellStyle name="Millares 3 2" xfId="34"/>
    <cellStyle name="Millares 3 3" xfId="29"/>
    <cellStyle name="Millares 3 4" xfId="24"/>
    <cellStyle name="Millares 3 5" xfId="19"/>
    <cellStyle name="Millares 3 6" xfId="40"/>
    <cellStyle name="Moneda" xfId="36" builtinId="4"/>
    <cellStyle name="Moneda 2" xfId="6"/>
    <cellStyle name="Moneda 2 2" xfId="35"/>
    <cellStyle name="Moneda 2 3" xfId="30"/>
    <cellStyle name="Moneda 2 4" xfId="25"/>
    <cellStyle name="Moneda 2 5" xfId="20"/>
    <cellStyle name="Moneda 2 6" xfId="41"/>
    <cellStyle name="Normal" xfId="0" builtinId="0"/>
    <cellStyle name="Normal 2" xfId="7"/>
    <cellStyle name="Normal 2 2" xfId="8"/>
    <cellStyle name="Normal 2 3" xfId="42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4"/>
    <cellStyle name="Normal 6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workbookViewId="0">
      <selection activeCell="A2" sqref="A2:B4"/>
    </sheetView>
  </sheetViews>
  <sheetFormatPr baseColWidth="10" defaultRowHeight="11.25" x14ac:dyDescent="0.2"/>
  <cols>
    <col min="1" max="1" width="5.83203125" style="1" customWidth="1"/>
    <col min="2" max="2" width="56.6640625" style="1" customWidth="1"/>
    <col min="3" max="3" width="18.33203125" style="1" customWidth="1"/>
    <col min="4" max="5" width="19.83203125" style="1" customWidth="1"/>
    <col min="6" max="8" width="18.33203125" style="1" customWidth="1"/>
    <col min="9" max="16384" width="12" style="1"/>
  </cols>
  <sheetData>
    <row r="1" spans="1:8" ht="54.75" customHeight="1" x14ac:dyDescent="0.2">
      <c r="A1" s="75" t="s">
        <v>184</v>
      </c>
      <c r="B1" s="76"/>
      <c r="C1" s="76"/>
      <c r="D1" s="76"/>
      <c r="E1" s="76"/>
      <c r="F1" s="76"/>
      <c r="G1" s="76"/>
      <c r="H1" s="77"/>
    </row>
    <row r="2" spans="1:8" x14ac:dyDescent="0.2">
      <c r="A2" s="83" t="s">
        <v>54</v>
      </c>
      <c r="B2" s="84"/>
      <c r="C2" s="78" t="s">
        <v>60</v>
      </c>
      <c r="D2" s="79"/>
      <c r="E2" s="79"/>
      <c r="F2" s="79"/>
      <c r="G2" s="80"/>
      <c r="H2" s="81" t="s">
        <v>59</v>
      </c>
    </row>
    <row r="3" spans="1:8" ht="24.95" customHeight="1" x14ac:dyDescent="0.2">
      <c r="A3" s="85"/>
      <c r="B3" s="86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82"/>
    </row>
    <row r="4" spans="1:8" x14ac:dyDescent="0.2">
      <c r="A4" s="87"/>
      <c r="B4" s="88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ht="12.75" x14ac:dyDescent="0.2">
      <c r="A5" s="57" t="s">
        <v>61</v>
      </c>
      <c r="B5" s="52"/>
      <c r="C5" s="51">
        <v>358437328.14999998</v>
      </c>
      <c r="D5" s="51">
        <v>5499999.9999999991</v>
      </c>
      <c r="E5" s="51">
        <v>363937328.14999998</v>
      </c>
      <c r="F5" s="51">
        <v>120480677.72</v>
      </c>
      <c r="G5" s="51">
        <v>120480677.72</v>
      </c>
      <c r="H5" s="51">
        <v>243456650.42999998</v>
      </c>
    </row>
    <row r="6" spans="1:8" ht="12.75" x14ac:dyDescent="0.2">
      <c r="A6" s="58">
        <v>1100</v>
      </c>
      <c r="B6" s="54" t="s">
        <v>70</v>
      </c>
      <c r="C6" s="48">
        <v>207095700.06</v>
      </c>
      <c r="D6" s="48">
        <v>2872903.42</v>
      </c>
      <c r="E6" s="48">
        <v>209968603.47999999</v>
      </c>
      <c r="F6" s="48">
        <v>75873863.209999993</v>
      </c>
      <c r="G6" s="48">
        <v>75873863.209999993</v>
      </c>
      <c r="H6" s="48">
        <v>134094740.27</v>
      </c>
    </row>
    <row r="7" spans="1:8" ht="12.75" x14ac:dyDescent="0.2">
      <c r="A7" s="58">
        <v>1200</v>
      </c>
      <c r="B7" s="54" t="s">
        <v>71</v>
      </c>
      <c r="C7" s="48">
        <v>3814234.01</v>
      </c>
      <c r="D7" s="48">
        <v>500000</v>
      </c>
      <c r="E7" s="48">
        <v>4314234.01</v>
      </c>
      <c r="F7" s="48">
        <v>1617785.1</v>
      </c>
      <c r="G7" s="48">
        <v>1617785.1</v>
      </c>
      <c r="H7" s="48">
        <v>2696448.9099999997</v>
      </c>
    </row>
    <row r="8" spans="1:8" ht="12.75" x14ac:dyDescent="0.2">
      <c r="A8" s="58">
        <v>1300</v>
      </c>
      <c r="B8" s="54" t="s">
        <v>72</v>
      </c>
      <c r="C8" s="48">
        <v>39075102.899999999</v>
      </c>
      <c r="D8" s="48">
        <v>4016321.92</v>
      </c>
      <c r="E8" s="48">
        <v>43091424.82</v>
      </c>
      <c r="F8" s="48">
        <v>14123449.6</v>
      </c>
      <c r="G8" s="48">
        <v>14123449.6</v>
      </c>
      <c r="H8" s="48">
        <v>28967975.219999999</v>
      </c>
    </row>
    <row r="9" spans="1:8" ht="12.75" x14ac:dyDescent="0.2">
      <c r="A9" s="58">
        <v>1400</v>
      </c>
      <c r="B9" s="54" t="s">
        <v>35</v>
      </c>
      <c r="C9" s="48">
        <v>80690939.689999998</v>
      </c>
      <c r="D9" s="48">
        <v>-3504722.09</v>
      </c>
      <c r="E9" s="48">
        <v>77186217.599999994</v>
      </c>
      <c r="F9" s="48">
        <v>19331141.100000001</v>
      </c>
      <c r="G9" s="48">
        <v>19331141.100000001</v>
      </c>
      <c r="H9" s="48">
        <v>57855076.499999993</v>
      </c>
    </row>
    <row r="10" spans="1:8" ht="12.75" x14ac:dyDescent="0.2">
      <c r="A10" s="58">
        <v>1500</v>
      </c>
      <c r="B10" s="54" t="s">
        <v>73</v>
      </c>
      <c r="C10" s="48">
        <v>25896351.489999998</v>
      </c>
      <c r="D10" s="48">
        <v>2291644.36</v>
      </c>
      <c r="E10" s="48">
        <v>28187995.849999998</v>
      </c>
      <c r="F10" s="48">
        <v>9534438.7100000009</v>
      </c>
      <c r="G10" s="48">
        <v>9534438.7100000009</v>
      </c>
      <c r="H10" s="48">
        <v>18653557.139999997</v>
      </c>
    </row>
    <row r="11" spans="1:8" ht="12.75" x14ac:dyDescent="0.2">
      <c r="A11" s="58">
        <v>1600</v>
      </c>
      <c r="B11" s="54" t="s">
        <v>36</v>
      </c>
      <c r="C11" s="48">
        <v>1515000</v>
      </c>
      <c r="D11" s="48">
        <v>-676147.61</v>
      </c>
      <c r="E11" s="48">
        <v>838852.39</v>
      </c>
      <c r="F11" s="48">
        <v>0</v>
      </c>
      <c r="G11" s="48">
        <v>0</v>
      </c>
      <c r="H11" s="48">
        <v>838852.39</v>
      </c>
    </row>
    <row r="12" spans="1:8" ht="12.75" x14ac:dyDescent="0.2">
      <c r="A12" s="58">
        <v>1700</v>
      </c>
      <c r="B12" s="54" t="s">
        <v>74</v>
      </c>
      <c r="C12" s="48">
        <v>350000</v>
      </c>
      <c r="D12" s="48">
        <v>0</v>
      </c>
      <c r="E12" s="48">
        <v>350000</v>
      </c>
      <c r="F12" s="48">
        <v>0</v>
      </c>
      <c r="G12" s="48">
        <v>0</v>
      </c>
      <c r="H12" s="48">
        <v>350000</v>
      </c>
    </row>
    <row r="13" spans="1:8" ht="12.75" x14ac:dyDescent="0.2">
      <c r="A13" s="57" t="s">
        <v>62</v>
      </c>
      <c r="B13" s="52"/>
      <c r="C13" s="48">
        <v>54044429.080000006</v>
      </c>
      <c r="D13" s="48">
        <v>4523726.5199999996</v>
      </c>
      <c r="E13" s="48">
        <v>58568155.600000009</v>
      </c>
      <c r="F13" s="48">
        <v>19477546.299999997</v>
      </c>
      <c r="G13" s="48">
        <v>17372956.66</v>
      </c>
      <c r="H13" s="48">
        <v>39090609.300000012</v>
      </c>
    </row>
    <row r="14" spans="1:8" ht="12.75" x14ac:dyDescent="0.2">
      <c r="A14" s="58">
        <v>2100</v>
      </c>
      <c r="B14" s="54" t="s">
        <v>75</v>
      </c>
      <c r="C14" s="48">
        <v>6317000</v>
      </c>
      <c r="D14" s="48">
        <v>1281420.1399999999</v>
      </c>
      <c r="E14" s="48">
        <v>7598420.1399999997</v>
      </c>
      <c r="F14" s="48">
        <v>2744841.44</v>
      </c>
      <c r="G14" s="48">
        <v>2549315.52</v>
      </c>
      <c r="H14" s="48">
        <v>4853578.6999999993</v>
      </c>
    </row>
    <row r="15" spans="1:8" ht="12.75" x14ac:dyDescent="0.2">
      <c r="A15" s="58">
        <v>2200</v>
      </c>
      <c r="B15" s="54" t="s">
        <v>76</v>
      </c>
      <c r="C15" s="48">
        <v>1457500</v>
      </c>
      <c r="D15" s="48">
        <v>356420</v>
      </c>
      <c r="E15" s="48">
        <v>1813920</v>
      </c>
      <c r="F15" s="48">
        <v>771274.11</v>
      </c>
      <c r="G15" s="48">
        <v>715713.09</v>
      </c>
      <c r="H15" s="48">
        <v>1042645.89</v>
      </c>
    </row>
    <row r="16" spans="1:8" ht="12.75" x14ac:dyDescent="0.2">
      <c r="A16" s="58">
        <v>2300</v>
      </c>
      <c r="B16" s="54" t="s">
        <v>77</v>
      </c>
      <c r="C16" s="48">
        <v>57500</v>
      </c>
      <c r="D16" s="48">
        <v>0</v>
      </c>
      <c r="E16" s="48">
        <v>57500</v>
      </c>
      <c r="F16" s="48">
        <v>3480</v>
      </c>
      <c r="G16" s="48">
        <v>3480</v>
      </c>
      <c r="H16" s="48">
        <v>54020</v>
      </c>
    </row>
    <row r="17" spans="1:8" ht="12.75" x14ac:dyDescent="0.2">
      <c r="A17" s="58">
        <v>2400</v>
      </c>
      <c r="B17" s="54" t="s">
        <v>78</v>
      </c>
      <c r="C17" s="48">
        <v>13211229.09</v>
      </c>
      <c r="D17" s="48">
        <v>127591.01</v>
      </c>
      <c r="E17" s="48">
        <v>13338820.1</v>
      </c>
      <c r="F17" s="48">
        <v>2146322.29</v>
      </c>
      <c r="G17" s="48">
        <v>1782028.34</v>
      </c>
      <c r="H17" s="48">
        <v>11192497.809999999</v>
      </c>
    </row>
    <row r="18" spans="1:8" ht="12.75" x14ac:dyDescent="0.2">
      <c r="A18" s="58">
        <v>2500</v>
      </c>
      <c r="B18" s="54" t="s">
        <v>79</v>
      </c>
      <c r="C18" s="48">
        <v>682300</v>
      </c>
      <c r="D18" s="48">
        <v>230000</v>
      </c>
      <c r="E18" s="48">
        <v>912300</v>
      </c>
      <c r="F18" s="48">
        <v>152297.78</v>
      </c>
      <c r="G18" s="48">
        <v>118370.21</v>
      </c>
      <c r="H18" s="48">
        <v>760002.22</v>
      </c>
    </row>
    <row r="19" spans="1:8" ht="12.75" x14ac:dyDescent="0.2">
      <c r="A19" s="58">
        <v>2600</v>
      </c>
      <c r="B19" s="54" t="s">
        <v>80</v>
      </c>
      <c r="C19" s="48">
        <v>17227500</v>
      </c>
      <c r="D19" s="48">
        <v>645000</v>
      </c>
      <c r="E19" s="48">
        <v>17872500</v>
      </c>
      <c r="F19" s="48">
        <v>11057529.119999999</v>
      </c>
      <c r="G19" s="48">
        <v>9867824.8800000008</v>
      </c>
      <c r="H19" s="48">
        <v>6814970.8800000008</v>
      </c>
    </row>
    <row r="20" spans="1:8" ht="12.75" x14ac:dyDescent="0.2">
      <c r="A20" s="58">
        <v>2700</v>
      </c>
      <c r="B20" s="54" t="s">
        <v>81</v>
      </c>
      <c r="C20" s="48">
        <v>9308900</v>
      </c>
      <c r="D20" s="48">
        <v>1067240.78</v>
      </c>
      <c r="E20" s="48">
        <v>10376140.779999999</v>
      </c>
      <c r="F20" s="48">
        <v>835159.2</v>
      </c>
      <c r="G20" s="48">
        <v>831509.26</v>
      </c>
      <c r="H20" s="48">
        <v>9540981.5800000001</v>
      </c>
    </row>
    <row r="21" spans="1:8" ht="12.75" x14ac:dyDescent="0.2">
      <c r="A21" s="58">
        <v>2800</v>
      </c>
      <c r="B21" s="54" t="s">
        <v>82</v>
      </c>
      <c r="C21" s="48">
        <v>1500000</v>
      </c>
      <c r="D21" s="48">
        <v>630000</v>
      </c>
      <c r="E21" s="48">
        <v>2130000</v>
      </c>
      <c r="F21" s="48">
        <v>0</v>
      </c>
      <c r="G21" s="48">
        <v>0</v>
      </c>
      <c r="H21" s="48">
        <v>2130000</v>
      </c>
    </row>
    <row r="22" spans="1:8" ht="12.75" x14ac:dyDescent="0.2">
      <c r="A22" s="58">
        <v>2900</v>
      </c>
      <c r="B22" s="54" t="s">
        <v>83</v>
      </c>
      <c r="C22" s="48">
        <v>4282499.99</v>
      </c>
      <c r="D22" s="48">
        <v>186054.59</v>
      </c>
      <c r="E22" s="48">
        <v>4468554.58</v>
      </c>
      <c r="F22" s="48">
        <v>1766642.36</v>
      </c>
      <c r="G22" s="48">
        <v>1504715.36</v>
      </c>
      <c r="H22" s="48">
        <v>2701912.2199999997</v>
      </c>
    </row>
    <row r="23" spans="1:8" ht="12.75" x14ac:dyDescent="0.2">
      <c r="A23" s="57" t="s">
        <v>63</v>
      </c>
      <c r="B23" s="52"/>
      <c r="C23" s="48">
        <v>152269418.63</v>
      </c>
      <c r="D23" s="48">
        <v>73088882.479999989</v>
      </c>
      <c r="E23" s="48">
        <v>225358301.10999998</v>
      </c>
      <c r="F23" s="48">
        <v>60054197.450000003</v>
      </c>
      <c r="G23" s="48">
        <v>57671999.969999991</v>
      </c>
      <c r="H23" s="48">
        <v>165304103.65999997</v>
      </c>
    </row>
    <row r="24" spans="1:8" ht="12.75" x14ac:dyDescent="0.2">
      <c r="A24" s="58">
        <v>3100</v>
      </c>
      <c r="B24" s="54" t="s">
        <v>84</v>
      </c>
      <c r="C24" s="48">
        <v>11978235</v>
      </c>
      <c r="D24" s="48">
        <v>2873749.09</v>
      </c>
      <c r="E24" s="48">
        <v>14851984.09</v>
      </c>
      <c r="F24" s="48">
        <v>5694472.9299999997</v>
      </c>
      <c r="G24" s="48">
        <v>4789237.25</v>
      </c>
      <c r="H24" s="48">
        <v>9157511.1600000001</v>
      </c>
    </row>
    <row r="25" spans="1:8" ht="12.75" x14ac:dyDescent="0.2">
      <c r="A25" s="58">
        <v>3200</v>
      </c>
      <c r="B25" s="54" t="s">
        <v>85</v>
      </c>
      <c r="C25" s="48">
        <v>33502000</v>
      </c>
      <c r="D25" s="48">
        <v>3421000</v>
      </c>
      <c r="E25" s="48">
        <v>36923000</v>
      </c>
      <c r="F25" s="48">
        <v>19560759.329999998</v>
      </c>
      <c r="G25" s="48">
        <v>19311689.93</v>
      </c>
      <c r="H25" s="48">
        <v>17362240.670000002</v>
      </c>
    </row>
    <row r="26" spans="1:8" ht="12.75" x14ac:dyDescent="0.2">
      <c r="A26" s="58">
        <v>3300</v>
      </c>
      <c r="B26" s="54" t="s">
        <v>86</v>
      </c>
      <c r="C26" s="48">
        <v>28841539.789999999</v>
      </c>
      <c r="D26" s="48">
        <v>55310340.789999999</v>
      </c>
      <c r="E26" s="48">
        <v>84151880.579999998</v>
      </c>
      <c r="F26" s="48">
        <v>15709152.460000001</v>
      </c>
      <c r="G26" s="48">
        <v>15298500.689999999</v>
      </c>
      <c r="H26" s="48">
        <v>68442728.120000005</v>
      </c>
    </row>
    <row r="27" spans="1:8" ht="12.75" x14ac:dyDescent="0.2">
      <c r="A27" s="58">
        <v>3400</v>
      </c>
      <c r="B27" s="54" t="s">
        <v>87</v>
      </c>
      <c r="C27" s="48">
        <v>4774900</v>
      </c>
      <c r="D27" s="48">
        <v>0</v>
      </c>
      <c r="E27" s="48">
        <v>4774900</v>
      </c>
      <c r="F27" s="48">
        <v>1687588.52</v>
      </c>
      <c r="G27" s="48">
        <v>1687588.52</v>
      </c>
      <c r="H27" s="48">
        <v>3087311.48</v>
      </c>
    </row>
    <row r="28" spans="1:8" ht="12.75" x14ac:dyDescent="0.2">
      <c r="A28" s="58">
        <v>3500</v>
      </c>
      <c r="B28" s="54" t="s">
        <v>88</v>
      </c>
      <c r="C28" s="48">
        <v>16922150</v>
      </c>
      <c r="D28" s="48">
        <v>200546.4</v>
      </c>
      <c r="E28" s="48">
        <v>17122696.399999999</v>
      </c>
      <c r="F28" s="48">
        <v>3302497.7</v>
      </c>
      <c r="G28" s="48">
        <v>2778073.79</v>
      </c>
      <c r="H28" s="48">
        <v>13820198.699999999</v>
      </c>
    </row>
    <row r="29" spans="1:8" ht="12.75" x14ac:dyDescent="0.2">
      <c r="A29" s="58">
        <v>3600</v>
      </c>
      <c r="B29" s="54" t="s">
        <v>89</v>
      </c>
      <c r="C29" s="48">
        <v>7050100</v>
      </c>
      <c r="D29" s="48">
        <v>3081800</v>
      </c>
      <c r="E29" s="48">
        <v>10131900</v>
      </c>
      <c r="F29" s="48">
        <v>2851038.9</v>
      </c>
      <c r="G29" s="48">
        <v>2605112.62</v>
      </c>
      <c r="H29" s="48">
        <v>7280861.0999999996</v>
      </c>
    </row>
    <row r="30" spans="1:8" ht="12.75" x14ac:dyDescent="0.2">
      <c r="A30" s="58">
        <v>3700</v>
      </c>
      <c r="B30" s="54" t="s">
        <v>90</v>
      </c>
      <c r="C30" s="48">
        <v>1513816</v>
      </c>
      <c r="D30" s="48">
        <v>538800</v>
      </c>
      <c r="E30" s="48">
        <v>2052616</v>
      </c>
      <c r="F30" s="48">
        <v>74792.72</v>
      </c>
      <c r="G30" s="48">
        <v>74792.72</v>
      </c>
      <c r="H30" s="48">
        <v>1977823.28</v>
      </c>
    </row>
    <row r="31" spans="1:8" ht="12.75" x14ac:dyDescent="0.2">
      <c r="A31" s="58">
        <v>3800</v>
      </c>
      <c r="B31" s="54" t="s">
        <v>91</v>
      </c>
      <c r="C31" s="48">
        <v>8755000</v>
      </c>
      <c r="D31" s="48">
        <v>6652646.2000000002</v>
      </c>
      <c r="E31" s="48">
        <v>15407646.199999999</v>
      </c>
      <c r="F31" s="48">
        <v>2279918.5299999998</v>
      </c>
      <c r="G31" s="48">
        <v>2239388.83</v>
      </c>
      <c r="H31" s="48">
        <v>13127727.67</v>
      </c>
    </row>
    <row r="32" spans="1:8" ht="12.75" x14ac:dyDescent="0.2">
      <c r="A32" s="58">
        <v>3900</v>
      </c>
      <c r="B32" s="54" t="s">
        <v>19</v>
      </c>
      <c r="C32" s="48">
        <v>38931677.840000004</v>
      </c>
      <c r="D32" s="48">
        <v>1010000</v>
      </c>
      <c r="E32" s="48">
        <v>39941677.840000004</v>
      </c>
      <c r="F32" s="48">
        <v>8893976.3599999994</v>
      </c>
      <c r="G32" s="48">
        <v>8887615.6199999992</v>
      </c>
      <c r="H32" s="48">
        <v>31047701.480000004</v>
      </c>
    </row>
    <row r="33" spans="1:8" ht="12.75" x14ac:dyDescent="0.2">
      <c r="A33" s="57" t="s">
        <v>64</v>
      </c>
      <c r="B33" s="52"/>
      <c r="C33" s="48">
        <v>70009703.349999994</v>
      </c>
      <c r="D33" s="48">
        <v>27535678.780000001</v>
      </c>
      <c r="E33" s="48">
        <v>97545382.129999995</v>
      </c>
      <c r="F33" s="48">
        <v>35568601.579999998</v>
      </c>
      <c r="G33" s="48">
        <v>33394126.850000001</v>
      </c>
      <c r="H33" s="48">
        <v>61976780.549999997</v>
      </c>
    </row>
    <row r="34" spans="1:8" ht="12.75" x14ac:dyDescent="0.2">
      <c r="A34" s="58">
        <v>4100</v>
      </c>
      <c r="B34" s="54" t="s">
        <v>92</v>
      </c>
      <c r="C34" s="48">
        <v>0</v>
      </c>
      <c r="D34" s="48">
        <v>1601309.52</v>
      </c>
      <c r="E34" s="48">
        <v>1601309.52</v>
      </c>
      <c r="F34" s="48">
        <v>601309.52</v>
      </c>
      <c r="G34" s="48">
        <v>601309.52</v>
      </c>
      <c r="H34" s="48">
        <v>1000000</v>
      </c>
    </row>
    <row r="35" spans="1:8" ht="12.75" x14ac:dyDescent="0.2">
      <c r="A35" s="58">
        <v>4200</v>
      </c>
      <c r="B35" s="54" t="s">
        <v>93</v>
      </c>
      <c r="C35" s="48">
        <v>42701123.350000001</v>
      </c>
      <c r="D35" s="48">
        <v>1200000</v>
      </c>
      <c r="E35" s="48">
        <v>43901123.350000001</v>
      </c>
      <c r="F35" s="48">
        <v>18921826.120000001</v>
      </c>
      <c r="G35" s="48">
        <v>18921826.120000001</v>
      </c>
      <c r="H35" s="48">
        <v>24979297.23</v>
      </c>
    </row>
    <row r="36" spans="1:8" ht="12.75" x14ac:dyDescent="0.2">
      <c r="A36" s="58">
        <v>4300</v>
      </c>
      <c r="B36" s="54" t="s">
        <v>94</v>
      </c>
      <c r="C36" s="48">
        <v>4880000</v>
      </c>
      <c r="D36" s="48">
        <v>842480.24</v>
      </c>
      <c r="E36" s="48">
        <v>5722480.2400000002</v>
      </c>
      <c r="F36" s="48">
        <v>0</v>
      </c>
      <c r="G36" s="48">
        <v>0</v>
      </c>
      <c r="H36" s="48">
        <v>5722480.2400000002</v>
      </c>
    </row>
    <row r="37" spans="1:8" ht="12.75" x14ac:dyDescent="0.2">
      <c r="A37" s="58">
        <v>4400</v>
      </c>
      <c r="B37" s="54" t="s">
        <v>95</v>
      </c>
      <c r="C37" s="48">
        <v>22428580</v>
      </c>
      <c r="D37" s="48">
        <v>23891889.02</v>
      </c>
      <c r="E37" s="48">
        <v>46320469.019999996</v>
      </c>
      <c r="F37" s="48">
        <v>16045465.939999999</v>
      </c>
      <c r="G37" s="48">
        <v>13870991.210000001</v>
      </c>
      <c r="H37" s="48">
        <v>30275003.079999998</v>
      </c>
    </row>
    <row r="38" spans="1:8" ht="12.75" x14ac:dyDescent="0.2">
      <c r="A38" s="58">
        <v>4500</v>
      </c>
      <c r="B38" s="54" t="s">
        <v>41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</row>
    <row r="39" spans="1:8" ht="12.75" x14ac:dyDescent="0.2">
      <c r="A39" s="58">
        <v>4600</v>
      </c>
      <c r="B39" s="54" t="s">
        <v>96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</row>
    <row r="40" spans="1:8" ht="12.75" x14ac:dyDescent="0.2">
      <c r="A40" s="58">
        <v>4700</v>
      </c>
      <c r="B40" s="54" t="s">
        <v>97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</row>
    <row r="41" spans="1:8" ht="12.75" x14ac:dyDescent="0.2">
      <c r="A41" s="58">
        <v>4800</v>
      </c>
      <c r="B41" s="54" t="s">
        <v>37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</row>
    <row r="42" spans="1:8" ht="12.75" x14ac:dyDescent="0.2">
      <c r="A42" s="58">
        <v>4900</v>
      </c>
      <c r="B42" s="54" t="s">
        <v>98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</row>
    <row r="43" spans="1:8" ht="12.75" x14ac:dyDescent="0.2">
      <c r="A43" s="57" t="s">
        <v>65</v>
      </c>
      <c r="B43" s="52"/>
      <c r="C43" s="48">
        <v>34640900</v>
      </c>
      <c r="D43" s="48">
        <v>2432799.7599999998</v>
      </c>
      <c r="E43" s="48">
        <v>37073699.759999998</v>
      </c>
      <c r="F43" s="48">
        <v>2058309.84</v>
      </c>
      <c r="G43" s="48">
        <v>1959600</v>
      </c>
      <c r="H43" s="48">
        <v>35015389.919999994</v>
      </c>
    </row>
    <row r="44" spans="1:8" ht="12.75" x14ac:dyDescent="0.2">
      <c r="A44" s="58">
        <v>5100</v>
      </c>
      <c r="B44" s="54" t="s">
        <v>99</v>
      </c>
      <c r="C44" s="48">
        <v>2173400</v>
      </c>
      <c r="D44" s="48">
        <v>1250000</v>
      </c>
      <c r="E44" s="48">
        <v>3423400</v>
      </c>
      <c r="F44" s="48">
        <v>98709.84</v>
      </c>
      <c r="G44" s="48">
        <v>0</v>
      </c>
      <c r="H44" s="48">
        <v>3324690.16</v>
      </c>
    </row>
    <row r="45" spans="1:8" ht="12.75" x14ac:dyDescent="0.2">
      <c r="A45" s="58">
        <v>5200</v>
      </c>
      <c r="B45" s="54" t="s">
        <v>100</v>
      </c>
      <c r="C45" s="48">
        <v>270000</v>
      </c>
      <c r="D45" s="48">
        <v>35000</v>
      </c>
      <c r="E45" s="48">
        <v>305000</v>
      </c>
      <c r="F45" s="48">
        <v>0</v>
      </c>
      <c r="G45" s="48">
        <v>0</v>
      </c>
      <c r="H45" s="48">
        <v>305000</v>
      </c>
    </row>
    <row r="46" spans="1:8" ht="12.75" x14ac:dyDescent="0.2">
      <c r="A46" s="58">
        <v>5300</v>
      </c>
      <c r="B46" s="54" t="s">
        <v>101</v>
      </c>
      <c r="C46" s="48">
        <v>125000</v>
      </c>
      <c r="D46" s="48">
        <v>-7500</v>
      </c>
      <c r="E46" s="48">
        <v>117500</v>
      </c>
      <c r="F46" s="48">
        <v>0</v>
      </c>
      <c r="G46" s="48">
        <v>0</v>
      </c>
      <c r="H46" s="48">
        <v>117500</v>
      </c>
    </row>
    <row r="47" spans="1:8" ht="12.75" x14ac:dyDescent="0.2">
      <c r="A47" s="58">
        <v>5400</v>
      </c>
      <c r="B47" s="54" t="s">
        <v>102</v>
      </c>
      <c r="C47" s="48">
        <v>15429000</v>
      </c>
      <c r="D47" s="48">
        <v>-2393300.2400000002</v>
      </c>
      <c r="E47" s="48">
        <v>13035699.76</v>
      </c>
      <c r="F47" s="48">
        <v>0</v>
      </c>
      <c r="G47" s="48">
        <v>0</v>
      </c>
      <c r="H47" s="48">
        <v>13035699.76</v>
      </c>
    </row>
    <row r="48" spans="1:8" ht="12.75" x14ac:dyDescent="0.2">
      <c r="A48" s="58">
        <v>5500</v>
      </c>
      <c r="B48" s="54" t="s">
        <v>103</v>
      </c>
      <c r="C48" s="48">
        <v>8000000</v>
      </c>
      <c r="D48" s="48">
        <v>0</v>
      </c>
      <c r="E48" s="48">
        <v>8000000</v>
      </c>
      <c r="F48" s="48">
        <v>0</v>
      </c>
      <c r="G48" s="48">
        <v>0</v>
      </c>
      <c r="H48" s="48">
        <v>8000000</v>
      </c>
    </row>
    <row r="49" spans="1:8" ht="12.75" x14ac:dyDescent="0.2">
      <c r="A49" s="58">
        <v>5600</v>
      </c>
      <c r="B49" s="54" t="s">
        <v>104</v>
      </c>
      <c r="C49" s="48">
        <v>5313500</v>
      </c>
      <c r="D49" s="48">
        <v>235000</v>
      </c>
      <c r="E49" s="48">
        <v>5548500</v>
      </c>
      <c r="F49" s="48">
        <v>150000</v>
      </c>
      <c r="G49" s="48">
        <v>150000</v>
      </c>
      <c r="H49" s="48">
        <v>5398500</v>
      </c>
    </row>
    <row r="50" spans="1:8" ht="12.75" x14ac:dyDescent="0.2">
      <c r="A50" s="58">
        <v>5700</v>
      </c>
      <c r="B50" s="54" t="s">
        <v>105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</row>
    <row r="51" spans="1:8" ht="12.75" x14ac:dyDescent="0.2">
      <c r="A51" s="58">
        <v>5800</v>
      </c>
      <c r="B51" s="54" t="s">
        <v>106</v>
      </c>
      <c r="C51" s="48">
        <v>2080000</v>
      </c>
      <c r="D51" s="48">
        <v>2000000</v>
      </c>
      <c r="E51" s="48">
        <v>4080000</v>
      </c>
      <c r="F51" s="48">
        <v>0</v>
      </c>
      <c r="G51" s="48">
        <v>0</v>
      </c>
      <c r="H51" s="48">
        <v>4080000</v>
      </c>
    </row>
    <row r="52" spans="1:8" ht="12.75" x14ac:dyDescent="0.2">
      <c r="A52" s="58">
        <v>5900</v>
      </c>
      <c r="B52" s="54" t="s">
        <v>107</v>
      </c>
      <c r="C52" s="48">
        <v>1250000</v>
      </c>
      <c r="D52" s="48">
        <v>1313600</v>
      </c>
      <c r="E52" s="48">
        <v>2563600</v>
      </c>
      <c r="F52" s="48">
        <v>1809600</v>
      </c>
      <c r="G52" s="48">
        <v>1809600</v>
      </c>
      <c r="H52" s="48">
        <v>754000</v>
      </c>
    </row>
    <row r="53" spans="1:8" ht="12.75" x14ac:dyDescent="0.2">
      <c r="A53" s="57" t="s">
        <v>66</v>
      </c>
      <c r="B53" s="52"/>
      <c r="C53" s="48">
        <v>83663560.340000004</v>
      </c>
      <c r="D53" s="48">
        <v>101897508.19</v>
      </c>
      <c r="E53" s="48">
        <v>185561068.53</v>
      </c>
      <c r="F53" s="48">
        <v>72852331.540000007</v>
      </c>
      <c r="G53" s="48">
        <v>71652812.329999998</v>
      </c>
      <c r="H53" s="48">
        <v>112708736.98999999</v>
      </c>
    </row>
    <row r="54" spans="1:8" ht="12.75" x14ac:dyDescent="0.2">
      <c r="A54" s="58">
        <v>6100</v>
      </c>
      <c r="B54" s="54" t="s">
        <v>108</v>
      </c>
      <c r="C54" s="48">
        <v>83663560.340000004</v>
      </c>
      <c r="D54" s="48">
        <v>90896982.469999999</v>
      </c>
      <c r="E54" s="48">
        <v>174560542.81</v>
      </c>
      <c r="F54" s="48">
        <v>70498936.420000002</v>
      </c>
      <c r="G54" s="48">
        <v>69299417.209999993</v>
      </c>
      <c r="H54" s="48">
        <v>104061606.39</v>
      </c>
    </row>
    <row r="55" spans="1:8" ht="12.75" x14ac:dyDescent="0.2">
      <c r="A55" s="58">
        <v>6200</v>
      </c>
      <c r="B55" s="54" t="s">
        <v>109</v>
      </c>
      <c r="C55" s="48">
        <v>0</v>
      </c>
      <c r="D55" s="48">
        <v>11000525.720000001</v>
      </c>
      <c r="E55" s="48">
        <v>11000525.720000001</v>
      </c>
      <c r="F55" s="48">
        <v>2353395.12</v>
      </c>
      <c r="G55" s="48">
        <v>2353395.12</v>
      </c>
      <c r="H55" s="48">
        <v>8647130.6000000015</v>
      </c>
    </row>
    <row r="56" spans="1:8" ht="12.75" x14ac:dyDescent="0.2">
      <c r="A56" s="58">
        <v>6300</v>
      </c>
      <c r="B56" s="54" t="s">
        <v>110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</row>
    <row r="57" spans="1:8" ht="12.75" x14ac:dyDescent="0.2">
      <c r="A57" s="57" t="s">
        <v>67</v>
      </c>
      <c r="B57" s="52"/>
      <c r="C57" s="48">
        <v>25293783.800000001</v>
      </c>
      <c r="D57" s="48">
        <v>-15829931.800000001</v>
      </c>
      <c r="E57" s="48">
        <v>9463852</v>
      </c>
      <c r="F57" s="48">
        <v>0</v>
      </c>
      <c r="G57" s="48">
        <v>0</v>
      </c>
      <c r="H57" s="48">
        <v>9463852</v>
      </c>
    </row>
    <row r="58" spans="1:8" ht="12.75" x14ac:dyDescent="0.2">
      <c r="A58" s="58">
        <v>7100</v>
      </c>
      <c r="B58" s="54" t="s">
        <v>111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</row>
    <row r="59" spans="1:8" ht="12.75" x14ac:dyDescent="0.2">
      <c r="A59" s="58">
        <v>7200</v>
      </c>
      <c r="B59" s="54" t="s">
        <v>112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</row>
    <row r="60" spans="1:8" ht="12.75" x14ac:dyDescent="0.2">
      <c r="A60" s="58">
        <v>7300</v>
      </c>
      <c r="B60" s="54" t="s">
        <v>113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</row>
    <row r="61" spans="1:8" ht="12.75" x14ac:dyDescent="0.2">
      <c r="A61" s="58">
        <v>7400</v>
      </c>
      <c r="B61" s="54" t="s">
        <v>114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</row>
    <row r="62" spans="1:8" ht="12.75" x14ac:dyDescent="0.2">
      <c r="A62" s="58">
        <v>7500</v>
      </c>
      <c r="B62" s="54" t="s">
        <v>115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</row>
    <row r="63" spans="1:8" ht="12.75" x14ac:dyDescent="0.2">
      <c r="A63" s="58">
        <v>7600</v>
      </c>
      <c r="B63" s="54" t="s">
        <v>116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</row>
    <row r="64" spans="1:8" ht="12.75" x14ac:dyDescent="0.2">
      <c r="A64" s="58">
        <v>7900</v>
      </c>
      <c r="B64" s="54" t="s">
        <v>117</v>
      </c>
      <c r="C64" s="48">
        <v>25293783.800000001</v>
      </c>
      <c r="D64" s="48">
        <v>-15829931.800000001</v>
      </c>
      <c r="E64" s="48">
        <v>9463852</v>
      </c>
      <c r="F64" s="48">
        <v>0</v>
      </c>
      <c r="G64" s="48">
        <v>0</v>
      </c>
      <c r="H64" s="48">
        <v>9463852</v>
      </c>
    </row>
    <row r="65" spans="1:8" ht="12.75" x14ac:dyDescent="0.2">
      <c r="A65" s="57" t="s">
        <v>68</v>
      </c>
      <c r="B65" s="52"/>
      <c r="C65" s="48">
        <v>0</v>
      </c>
      <c r="D65" s="48">
        <v>20734028.629999999</v>
      </c>
      <c r="E65" s="48">
        <v>20734028.629999999</v>
      </c>
      <c r="F65" s="48">
        <v>5214722.5599999996</v>
      </c>
      <c r="G65" s="48">
        <v>5214722.5599999996</v>
      </c>
      <c r="H65" s="48">
        <v>15519306.07</v>
      </c>
    </row>
    <row r="66" spans="1:8" ht="12.75" x14ac:dyDescent="0.2">
      <c r="A66" s="58">
        <v>8100</v>
      </c>
      <c r="B66" s="54" t="s">
        <v>38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</row>
    <row r="67" spans="1:8" ht="12.75" x14ac:dyDescent="0.2">
      <c r="A67" s="58">
        <v>8300</v>
      </c>
      <c r="B67" s="54" t="s">
        <v>39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</row>
    <row r="68" spans="1:8" ht="12.75" x14ac:dyDescent="0.2">
      <c r="A68" s="58">
        <v>8500</v>
      </c>
      <c r="B68" s="54" t="s">
        <v>40</v>
      </c>
      <c r="C68" s="48">
        <v>0</v>
      </c>
      <c r="D68" s="48">
        <v>20734028.629999999</v>
      </c>
      <c r="E68" s="48">
        <v>20734028.629999999</v>
      </c>
      <c r="F68" s="48">
        <v>5214722.5599999996</v>
      </c>
      <c r="G68" s="48">
        <v>5214722.5599999996</v>
      </c>
      <c r="H68" s="48">
        <v>15519306.07</v>
      </c>
    </row>
    <row r="69" spans="1:8" ht="12.75" x14ac:dyDescent="0.2">
      <c r="A69" s="57" t="s">
        <v>69</v>
      </c>
      <c r="B69" s="52"/>
      <c r="C69" s="48">
        <v>32634478.490000002</v>
      </c>
      <c r="D69" s="48">
        <v>0</v>
      </c>
      <c r="E69" s="48">
        <v>32634478.490000002</v>
      </c>
      <c r="F69" s="48">
        <v>10988208.5</v>
      </c>
      <c r="G69" s="48">
        <v>10988208.5</v>
      </c>
      <c r="H69" s="48">
        <v>21646269.990000002</v>
      </c>
    </row>
    <row r="70" spans="1:8" ht="12.75" x14ac:dyDescent="0.2">
      <c r="A70" s="58">
        <v>9100</v>
      </c>
      <c r="B70" s="54" t="s">
        <v>118</v>
      </c>
      <c r="C70" s="48">
        <v>13363402.43</v>
      </c>
      <c r="D70" s="48">
        <v>0</v>
      </c>
      <c r="E70" s="48">
        <v>13363402.43</v>
      </c>
      <c r="F70" s="48">
        <v>6645288</v>
      </c>
      <c r="G70" s="48">
        <v>6645288</v>
      </c>
      <c r="H70" s="48">
        <v>6718114.4299999997</v>
      </c>
    </row>
    <row r="71" spans="1:8" ht="12.75" x14ac:dyDescent="0.2">
      <c r="A71" s="58">
        <v>9200</v>
      </c>
      <c r="B71" s="54" t="s">
        <v>119</v>
      </c>
      <c r="C71" s="48">
        <v>11771076.060000001</v>
      </c>
      <c r="D71" s="48">
        <v>0</v>
      </c>
      <c r="E71" s="48">
        <v>11771076.060000001</v>
      </c>
      <c r="F71" s="48">
        <v>4342920.5</v>
      </c>
      <c r="G71" s="48">
        <v>4342920.5</v>
      </c>
      <c r="H71" s="48">
        <v>7428155.5600000005</v>
      </c>
    </row>
    <row r="72" spans="1:8" ht="12.75" x14ac:dyDescent="0.2">
      <c r="A72" s="58">
        <v>9300</v>
      </c>
      <c r="B72" s="54" t="s">
        <v>120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</row>
    <row r="73" spans="1:8" ht="12.75" x14ac:dyDescent="0.2">
      <c r="A73" s="58">
        <v>9400</v>
      </c>
      <c r="B73" s="54" t="s">
        <v>121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</row>
    <row r="74" spans="1:8" ht="12.75" x14ac:dyDescent="0.2">
      <c r="A74" s="58">
        <v>9500</v>
      </c>
      <c r="B74" s="54" t="s">
        <v>122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</row>
    <row r="75" spans="1:8" ht="12.75" x14ac:dyDescent="0.2">
      <c r="A75" s="58">
        <v>9600</v>
      </c>
      <c r="B75" s="54" t="s">
        <v>123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</row>
    <row r="76" spans="1:8" ht="12.75" x14ac:dyDescent="0.2">
      <c r="A76" s="58">
        <v>9900</v>
      </c>
      <c r="B76" s="55" t="s">
        <v>124</v>
      </c>
      <c r="C76" s="49">
        <v>7500000</v>
      </c>
      <c r="D76" s="49">
        <v>0</v>
      </c>
      <c r="E76" s="49">
        <v>7500000</v>
      </c>
      <c r="F76" s="49">
        <v>0</v>
      </c>
      <c r="G76" s="49">
        <v>0</v>
      </c>
      <c r="H76" s="49">
        <v>7500000</v>
      </c>
    </row>
    <row r="77" spans="1:8" ht="12.75" x14ac:dyDescent="0.2">
      <c r="A77" s="53"/>
      <c r="B77" s="56" t="s">
        <v>53</v>
      </c>
      <c r="C77" s="44">
        <v>810993601.83999991</v>
      </c>
      <c r="D77" s="44">
        <v>219882692.55999997</v>
      </c>
      <c r="E77" s="44">
        <v>1030876294.4</v>
      </c>
      <c r="F77" s="44">
        <v>326694595.48999995</v>
      </c>
      <c r="G77" s="44">
        <v>318735104.58999997</v>
      </c>
      <c r="H77" s="44">
        <v>704181698.91000009</v>
      </c>
    </row>
    <row r="87" spans="2:7" ht="12.75" x14ac:dyDescent="0.2">
      <c r="B87" s="29" t="s">
        <v>176</v>
      </c>
      <c r="C87" s="28"/>
      <c r="D87" s="27"/>
      <c r="E87" s="26" t="s">
        <v>178</v>
      </c>
      <c r="F87" s="26"/>
      <c r="G87" s="25"/>
    </row>
    <row r="88" spans="2:7" ht="12.75" x14ac:dyDescent="0.2">
      <c r="B88" s="29" t="s">
        <v>177</v>
      </c>
      <c r="C88" s="28"/>
      <c r="D88" s="28"/>
      <c r="E88" s="89" t="s">
        <v>179</v>
      </c>
      <c r="F88" s="89"/>
      <c r="G88" s="25"/>
    </row>
  </sheetData>
  <sheetProtection formatCells="0" formatColumns="0" formatRows="0" autoFilter="0"/>
  <mergeCells count="5">
    <mergeCell ref="A1:H1"/>
    <mergeCell ref="C2:G2"/>
    <mergeCell ref="H2:H3"/>
    <mergeCell ref="A2:B4"/>
    <mergeCell ref="E88:F88"/>
  </mergeCells>
  <printOptions horizontalCentered="1"/>
  <pageMargins left="0.51181102362204722" right="0.11811023622047245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selection activeCell="A2" sqref="A2:B4"/>
    </sheetView>
  </sheetViews>
  <sheetFormatPr baseColWidth="10" defaultRowHeight="11.25" x14ac:dyDescent="0.2"/>
  <cols>
    <col min="1" max="1" width="2.83203125" style="1" customWidth="1"/>
    <col min="2" max="2" width="42.83203125" style="1" customWidth="1"/>
    <col min="3" max="8" width="18.33203125" style="1" customWidth="1"/>
    <col min="9" max="16384" width="12" style="1"/>
  </cols>
  <sheetData>
    <row r="1" spans="1:8" ht="70.5" customHeight="1" x14ac:dyDescent="0.2">
      <c r="A1" s="75" t="s">
        <v>185</v>
      </c>
      <c r="B1" s="79"/>
      <c r="C1" s="79"/>
      <c r="D1" s="79"/>
      <c r="E1" s="79"/>
      <c r="F1" s="79"/>
      <c r="G1" s="79"/>
      <c r="H1" s="80"/>
    </row>
    <row r="2" spans="1:8" x14ac:dyDescent="0.2">
      <c r="A2" s="83" t="s">
        <v>54</v>
      </c>
      <c r="B2" s="84"/>
      <c r="C2" s="78" t="s">
        <v>60</v>
      </c>
      <c r="D2" s="79"/>
      <c r="E2" s="79"/>
      <c r="F2" s="79"/>
      <c r="G2" s="80"/>
      <c r="H2" s="81" t="s">
        <v>59</v>
      </c>
    </row>
    <row r="3" spans="1:8" ht="24.95" customHeight="1" x14ac:dyDescent="0.2">
      <c r="A3" s="85"/>
      <c r="B3" s="86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82"/>
    </row>
    <row r="4" spans="1:8" x14ac:dyDescent="0.2">
      <c r="A4" s="87"/>
      <c r="B4" s="88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5"/>
      <c r="B5" s="10"/>
      <c r="C5" s="12"/>
      <c r="D5" s="12"/>
      <c r="E5" s="12"/>
      <c r="F5" s="12"/>
      <c r="G5" s="12"/>
      <c r="H5" s="12"/>
    </row>
    <row r="6" spans="1:8" ht="12.75" x14ac:dyDescent="0.2">
      <c r="A6" s="5"/>
      <c r="B6" s="60" t="s">
        <v>0</v>
      </c>
      <c r="C6" s="45">
        <v>667625739.07000005</v>
      </c>
      <c r="D6" s="45">
        <v>95917046.459999993</v>
      </c>
      <c r="E6" s="45">
        <v>763542785.53000009</v>
      </c>
      <c r="F6" s="45">
        <v>239322634.03</v>
      </c>
      <c r="G6" s="45">
        <v>232661372.18000001</v>
      </c>
      <c r="H6" s="45">
        <v>524220151.50000012</v>
      </c>
    </row>
    <row r="7" spans="1:8" ht="12.75" x14ac:dyDescent="0.2">
      <c r="A7" s="5"/>
      <c r="B7" s="60"/>
      <c r="C7" s="45"/>
      <c r="D7" s="45"/>
      <c r="E7" s="45"/>
      <c r="F7" s="45"/>
      <c r="G7" s="45"/>
      <c r="H7" s="45"/>
    </row>
    <row r="8" spans="1:8" ht="12.75" x14ac:dyDescent="0.2">
      <c r="A8" s="5"/>
      <c r="B8" s="60" t="s">
        <v>1</v>
      </c>
      <c r="C8" s="45">
        <v>122504460.34</v>
      </c>
      <c r="D8" s="45">
        <v>123965646.09999999</v>
      </c>
      <c r="E8" s="45">
        <v>246470106.44</v>
      </c>
      <c r="F8" s="45">
        <v>80726673.459999993</v>
      </c>
      <c r="G8" s="45">
        <v>79428444.409999996</v>
      </c>
      <c r="H8" s="45">
        <v>165743432.98000002</v>
      </c>
    </row>
    <row r="9" spans="1:8" ht="12.75" x14ac:dyDescent="0.2">
      <c r="A9" s="5"/>
      <c r="B9" s="60"/>
      <c r="C9" s="45"/>
      <c r="D9" s="45"/>
      <c r="E9" s="45"/>
      <c r="F9" s="45"/>
      <c r="G9" s="45"/>
      <c r="H9" s="45"/>
    </row>
    <row r="10" spans="1:8" ht="12.75" x14ac:dyDescent="0.2">
      <c r="A10" s="5"/>
      <c r="B10" s="60" t="s">
        <v>2</v>
      </c>
      <c r="C10" s="45">
        <v>20863402.43</v>
      </c>
      <c r="D10" s="45">
        <v>0</v>
      </c>
      <c r="E10" s="45">
        <v>20863402.43</v>
      </c>
      <c r="F10" s="45">
        <v>6645288</v>
      </c>
      <c r="G10" s="45">
        <v>6645288</v>
      </c>
      <c r="H10" s="45">
        <v>14218114.43</v>
      </c>
    </row>
    <row r="11" spans="1:8" ht="12.75" x14ac:dyDescent="0.2">
      <c r="A11" s="5"/>
      <c r="B11" s="60"/>
      <c r="C11" s="45"/>
      <c r="D11" s="45"/>
      <c r="E11" s="45"/>
      <c r="F11" s="45"/>
      <c r="G11" s="45"/>
      <c r="H11" s="45"/>
    </row>
    <row r="12" spans="1:8" ht="12.75" x14ac:dyDescent="0.2">
      <c r="A12" s="5"/>
      <c r="B12" s="60" t="s">
        <v>41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</row>
    <row r="13" spans="1:8" ht="12.75" x14ac:dyDescent="0.2">
      <c r="A13" s="5"/>
      <c r="B13" s="60"/>
      <c r="C13" s="45"/>
      <c r="D13" s="45"/>
      <c r="E13" s="45"/>
      <c r="F13" s="45"/>
      <c r="G13" s="45"/>
      <c r="H13" s="45"/>
    </row>
    <row r="14" spans="1:8" ht="12.75" x14ac:dyDescent="0.2">
      <c r="A14" s="5"/>
      <c r="B14" s="60" t="s">
        <v>38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</row>
    <row r="15" spans="1:8" ht="12.75" x14ac:dyDescent="0.2">
      <c r="A15" s="6"/>
      <c r="B15" s="61"/>
      <c r="C15" s="46"/>
      <c r="D15" s="46"/>
      <c r="E15" s="46"/>
      <c r="F15" s="46"/>
      <c r="G15" s="46"/>
      <c r="H15" s="46"/>
    </row>
    <row r="16" spans="1:8" ht="12.75" x14ac:dyDescent="0.2">
      <c r="A16" s="11"/>
      <c r="B16" s="59" t="s">
        <v>53</v>
      </c>
      <c r="C16" s="44">
        <v>810993601.84000003</v>
      </c>
      <c r="D16" s="44">
        <v>219882692.56</v>
      </c>
      <c r="E16" s="44">
        <v>1030876294.4</v>
      </c>
      <c r="F16" s="44">
        <v>326694595.49000001</v>
      </c>
      <c r="G16" s="44">
        <v>318735104.59000003</v>
      </c>
      <c r="H16" s="44">
        <v>704181698.91000009</v>
      </c>
    </row>
    <row r="18" spans="2:7" x14ac:dyDescent="0.2">
      <c r="C18" s="47" t="s">
        <v>183</v>
      </c>
    </row>
    <row r="25" spans="2:7" ht="12.75" x14ac:dyDescent="0.2">
      <c r="B25" s="34" t="s">
        <v>176</v>
      </c>
      <c r="C25" s="33"/>
      <c r="D25" s="32"/>
      <c r="E25" s="31" t="s">
        <v>180</v>
      </c>
      <c r="F25" s="31"/>
      <c r="G25" s="30"/>
    </row>
    <row r="26" spans="2:7" ht="12.75" x14ac:dyDescent="0.2">
      <c r="B26" s="34" t="s">
        <v>177</v>
      </c>
      <c r="C26" s="33"/>
      <c r="D26" s="33"/>
      <c r="E26" s="89" t="s">
        <v>179</v>
      </c>
      <c r="F26" s="89"/>
      <c r="G26" s="30"/>
    </row>
  </sheetData>
  <sheetProtection formatCells="0" formatColumns="0" formatRows="0" autoFilter="0"/>
  <mergeCells count="5">
    <mergeCell ref="A1:H1"/>
    <mergeCell ref="C2:G2"/>
    <mergeCell ref="H2:H3"/>
    <mergeCell ref="A2:B4"/>
    <mergeCell ref="E26:F26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topLeftCell="A37" workbookViewId="0">
      <selection activeCell="B88" sqref="B88"/>
    </sheetView>
  </sheetViews>
  <sheetFormatPr baseColWidth="10" defaultRowHeight="11.25" x14ac:dyDescent="0.2"/>
  <cols>
    <col min="1" max="1" width="2.83203125" style="1" customWidth="1"/>
    <col min="2" max="2" width="54" style="1" customWidth="1"/>
    <col min="3" max="4" width="18.33203125" style="1" customWidth="1"/>
    <col min="5" max="5" width="19.6640625" style="1" customWidth="1"/>
    <col min="6" max="8" width="18.33203125" style="1" customWidth="1"/>
    <col min="9" max="16384" width="12" style="1"/>
  </cols>
  <sheetData>
    <row r="1" spans="1:8" ht="64.5" customHeight="1" x14ac:dyDescent="0.2">
      <c r="A1" s="75" t="s">
        <v>186</v>
      </c>
      <c r="B1" s="79"/>
      <c r="C1" s="79"/>
      <c r="D1" s="79"/>
      <c r="E1" s="79"/>
      <c r="F1" s="79"/>
      <c r="G1" s="79"/>
      <c r="H1" s="80"/>
    </row>
    <row r="2" spans="1:8" x14ac:dyDescent="0.2">
      <c r="B2" s="16"/>
      <c r="C2" s="16"/>
      <c r="D2" s="16"/>
      <c r="E2" s="16"/>
      <c r="F2" s="16"/>
      <c r="G2" s="16"/>
      <c r="H2" s="16"/>
    </row>
    <row r="3" spans="1:8" x14ac:dyDescent="0.2">
      <c r="A3" s="83" t="s">
        <v>54</v>
      </c>
      <c r="B3" s="84"/>
      <c r="C3" s="78" t="s">
        <v>60</v>
      </c>
      <c r="D3" s="79"/>
      <c r="E3" s="79"/>
      <c r="F3" s="79"/>
      <c r="G3" s="80"/>
      <c r="H3" s="81" t="s">
        <v>59</v>
      </c>
    </row>
    <row r="4" spans="1:8" ht="24.95" customHeight="1" x14ac:dyDescent="0.2">
      <c r="A4" s="85"/>
      <c r="B4" s="86"/>
      <c r="C4" s="7" t="s">
        <v>55</v>
      </c>
      <c r="D4" s="7" t="s">
        <v>125</v>
      </c>
      <c r="E4" s="7" t="s">
        <v>56</v>
      </c>
      <c r="F4" s="7" t="s">
        <v>57</v>
      </c>
      <c r="G4" s="7" t="s">
        <v>58</v>
      </c>
      <c r="H4" s="82"/>
    </row>
    <row r="5" spans="1:8" x14ac:dyDescent="0.2">
      <c r="A5" s="87"/>
      <c r="B5" s="88"/>
      <c r="C5" s="8">
        <v>1</v>
      </c>
      <c r="D5" s="8">
        <v>2</v>
      </c>
      <c r="E5" s="8" t="s">
        <v>126</v>
      </c>
      <c r="F5" s="8">
        <v>4</v>
      </c>
      <c r="G5" s="8">
        <v>5</v>
      </c>
      <c r="H5" s="8" t="s">
        <v>127</v>
      </c>
    </row>
    <row r="6" spans="1:8" x14ac:dyDescent="0.2">
      <c r="A6" s="17"/>
      <c r="B6" s="14"/>
      <c r="C6" s="20"/>
      <c r="D6" s="20"/>
      <c r="E6" s="20"/>
      <c r="F6" s="20"/>
      <c r="G6" s="20"/>
      <c r="H6" s="20"/>
    </row>
    <row r="7" spans="1:8" ht="12.75" x14ac:dyDescent="0.2">
      <c r="A7" s="62" t="s">
        <v>128</v>
      </c>
      <c r="B7" s="63"/>
      <c r="C7" s="48">
        <v>14256871.060000001</v>
      </c>
      <c r="D7" s="48">
        <v>2108977.11</v>
      </c>
      <c r="E7" s="48">
        <v>16365848.17</v>
      </c>
      <c r="F7" s="48">
        <v>5796094.0599999996</v>
      </c>
      <c r="G7" s="48">
        <v>5796094.0599999996</v>
      </c>
      <c r="H7" s="48">
        <v>10569754.109999999</v>
      </c>
    </row>
    <row r="8" spans="1:8" ht="12.75" x14ac:dyDescent="0.2">
      <c r="A8" s="62" t="s">
        <v>129</v>
      </c>
      <c r="B8" s="63"/>
      <c r="C8" s="48">
        <v>20554557.809999999</v>
      </c>
      <c r="D8" s="48">
        <v>9776735.6099999994</v>
      </c>
      <c r="E8" s="48">
        <v>30331293.419999998</v>
      </c>
      <c r="F8" s="48">
        <v>11850661.289999999</v>
      </c>
      <c r="G8" s="48">
        <v>11664986.199999999</v>
      </c>
      <c r="H8" s="48">
        <v>18480632.129999999</v>
      </c>
    </row>
    <row r="9" spans="1:8" ht="12.75" x14ac:dyDescent="0.2">
      <c r="A9" s="62" t="s">
        <v>130</v>
      </c>
      <c r="B9" s="63"/>
      <c r="C9" s="48">
        <v>6963249.8399999999</v>
      </c>
      <c r="D9" s="48">
        <v>3177532.82</v>
      </c>
      <c r="E9" s="48">
        <v>10140782.66</v>
      </c>
      <c r="F9" s="48">
        <v>2266423.14</v>
      </c>
      <c r="G9" s="48">
        <v>2259927.6</v>
      </c>
      <c r="H9" s="48">
        <v>7874359.5199999996</v>
      </c>
    </row>
    <row r="10" spans="1:8" ht="12.75" x14ac:dyDescent="0.2">
      <c r="A10" s="62" t="s">
        <v>131</v>
      </c>
      <c r="B10" s="63"/>
      <c r="C10" s="48">
        <v>1099349.1299999999</v>
      </c>
      <c r="D10" s="48">
        <v>-143257.57999999999</v>
      </c>
      <c r="E10" s="48">
        <v>956091.54999999993</v>
      </c>
      <c r="F10" s="48">
        <v>333455.71999999997</v>
      </c>
      <c r="G10" s="48">
        <v>329425.88</v>
      </c>
      <c r="H10" s="48">
        <v>622635.82999999996</v>
      </c>
    </row>
    <row r="11" spans="1:8" ht="12.75" x14ac:dyDescent="0.2">
      <c r="A11" s="62" t="s">
        <v>132</v>
      </c>
      <c r="B11" s="63"/>
      <c r="C11" s="48">
        <v>966080.26</v>
      </c>
      <c r="D11" s="48">
        <v>72348.759999999995</v>
      </c>
      <c r="E11" s="48">
        <v>1038429.02</v>
      </c>
      <c r="F11" s="48">
        <v>402968.2</v>
      </c>
      <c r="G11" s="48">
        <v>402968.2</v>
      </c>
      <c r="H11" s="48">
        <v>635460.82000000007</v>
      </c>
    </row>
    <row r="12" spans="1:8" ht="12.75" x14ac:dyDescent="0.2">
      <c r="A12" s="62" t="s">
        <v>133</v>
      </c>
      <c r="B12" s="63"/>
      <c r="C12" s="48">
        <v>518926.12</v>
      </c>
      <c r="D12" s="48">
        <v>1090.49</v>
      </c>
      <c r="E12" s="48">
        <v>520016.61</v>
      </c>
      <c r="F12" s="48">
        <v>206714.63</v>
      </c>
      <c r="G12" s="48">
        <v>206262.23</v>
      </c>
      <c r="H12" s="48">
        <v>313301.98</v>
      </c>
    </row>
    <row r="13" spans="1:8" ht="12.75" x14ac:dyDescent="0.2">
      <c r="A13" s="62" t="s">
        <v>134</v>
      </c>
      <c r="B13" s="63"/>
      <c r="C13" s="48">
        <v>1603669.2</v>
      </c>
      <c r="D13" s="48">
        <v>1777592.34</v>
      </c>
      <c r="E13" s="48">
        <v>3381261.54</v>
      </c>
      <c r="F13" s="48">
        <v>523461.93</v>
      </c>
      <c r="G13" s="48">
        <v>523461.93</v>
      </c>
      <c r="H13" s="48">
        <v>2857799.61</v>
      </c>
    </row>
    <row r="14" spans="1:8" ht="12.75" x14ac:dyDescent="0.2">
      <c r="A14" s="62" t="s">
        <v>135</v>
      </c>
      <c r="B14" s="63"/>
      <c r="C14" s="48">
        <v>11334615.1</v>
      </c>
      <c r="D14" s="48">
        <v>11308897.189999999</v>
      </c>
      <c r="E14" s="48">
        <v>22643512.289999999</v>
      </c>
      <c r="F14" s="48">
        <v>7733341.46</v>
      </c>
      <c r="G14" s="48">
        <v>5597110.3799999999</v>
      </c>
      <c r="H14" s="48">
        <v>14910170.829999998</v>
      </c>
    </row>
    <row r="15" spans="1:8" ht="12.75" x14ac:dyDescent="0.2">
      <c r="A15" s="62" t="s">
        <v>136</v>
      </c>
      <c r="B15" s="63"/>
      <c r="C15" s="48">
        <v>137677272.53</v>
      </c>
      <c r="D15" s="48">
        <v>46755696.509999998</v>
      </c>
      <c r="E15" s="48">
        <v>184432969.03999999</v>
      </c>
      <c r="F15" s="48">
        <v>23412262.280000001</v>
      </c>
      <c r="G15" s="48">
        <v>23381200</v>
      </c>
      <c r="H15" s="48">
        <v>161020706.75999999</v>
      </c>
    </row>
    <row r="16" spans="1:8" ht="12.75" x14ac:dyDescent="0.2">
      <c r="A16" s="62" t="s">
        <v>137</v>
      </c>
      <c r="B16" s="63"/>
      <c r="C16" s="48">
        <v>4078342.98</v>
      </c>
      <c r="D16" s="48">
        <v>-81310.16</v>
      </c>
      <c r="E16" s="48">
        <v>3997032.82</v>
      </c>
      <c r="F16" s="48">
        <v>1408434.99</v>
      </c>
      <c r="G16" s="48">
        <v>1408434.99</v>
      </c>
      <c r="H16" s="48">
        <v>2588597.83</v>
      </c>
    </row>
    <row r="17" spans="1:8" ht="12.75" x14ac:dyDescent="0.2">
      <c r="A17" s="62" t="s">
        <v>156</v>
      </c>
      <c r="B17" s="63"/>
      <c r="C17" s="48">
        <v>10929699.289999999</v>
      </c>
      <c r="D17" s="48">
        <v>-260227</v>
      </c>
      <c r="E17" s="48">
        <v>10669472.289999999</v>
      </c>
      <c r="F17" s="48">
        <v>4343603.4400000004</v>
      </c>
      <c r="G17" s="48">
        <v>4075083</v>
      </c>
      <c r="H17" s="48">
        <v>6325868.8499999987</v>
      </c>
    </row>
    <row r="18" spans="1:8" ht="12.75" x14ac:dyDescent="0.2">
      <c r="A18" s="62" t="s">
        <v>157</v>
      </c>
      <c r="B18" s="63"/>
      <c r="C18" s="48">
        <v>8443454.6600000001</v>
      </c>
      <c r="D18" s="48">
        <v>-572158.67000000004</v>
      </c>
      <c r="E18" s="48">
        <v>7871295.9900000002</v>
      </c>
      <c r="F18" s="48">
        <v>2959398.9</v>
      </c>
      <c r="G18" s="48">
        <v>2954434.1</v>
      </c>
      <c r="H18" s="48">
        <v>4911897.09</v>
      </c>
    </row>
    <row r="19" spans="1:8" ht="12.75" x14ac:dyDescent="0.2">
      <c r="A19" s="62" t="s">
        <v>158</v>
      </c>
      <c r="B19" s="63"/>
      <c r="C19" s="48">
        <v>35553866.460000001</v>
      </c>
      <c r="D19" s="48">
        <v>478326.45</v>
      </c>
      <c r="E19" s="48">
        <v>36032192.910000004</v>
      </c>
      <c r="F19" s="48">
        <v>12188228.1</v>
      </c>
      <c r="G19" s="48">
        <v>12093554.57</v>
      </c>
      <c r="H19" s="48">
        <v>23843964.810000002</v>
      </c>
    </row>
    <row r="20" spans="1:8" ht="12.75" x14ac:dyDescent="0.2">
      <c r="A20" s="62" t="s">
        <v>159</v>
      </c>
      <c r="B20" s="63"/>
      <c r="C20" s="48">
        <v>3204886.58</v>
      </c>
      <c r="D20" s="48">
        <v>100890.1</v>
      </c>
      <c r="E20" s="48">
        <v>3305776.68</v>
      </c>
      <c r="F20" s="48">
        <v>1205179.49</v>
      </c>
      <c r="G20" s="48">
        <v>1200393.6200000001</v>
      </c>
      <c r="H20" s="48">
        <v>2100597.1900000004</v>
      </c>
    </row>
    <row r="21" spans="1:8" ht="12.75" x14ac:dyDescent="0.2">
      <c r="A21" s="62" t="s">
        <v>138</v>
      </c>
      <c r="B21" s="63"/>
      <c r="C21" s="48">
        <v>109755330.77</v>
      </c>
      <c r="D21" s="48">
        <v>-9893613.4600000009</v>
      </c>
      <c r="E21" s="48">
        <v>99861717.310000002</v>
      </c>
      <c r="F21" s="48">
        <v>28948237.129999999</v>
      </c>
      <c r="G21" s="48">
        <v>28844039.18</v>
      </c>
      <c r="H21" s="48">
        <v>70913480.180000007</v>
      </c>
    </row>
    <row r="22" spans="1:8" ht="12.75" x14ac:dyDescent="0.2">
      <c r="A22" s="62" t="s">
        <v>139</v>
      </c>
      <c r="B22" s="63"/>
      <c r="C22" s="48">
        <v>4605283.68</v>
      </c>
      <c r="D22" s="48">
        <v>-192324.51</v>
      </c>
      <c r="E22" s="48">
        <v>4412959.17</v>
      </c>
      <c r="F22" s="48">
        <v>1512588.74</v>
      </c>
      <c r="G22" s="48">
        <v>1512588.74</v>
      </c>
      <c r="H22" s="48">
        <v>2900370.4299999997</v>
      </c>
    </row>
    <row r="23" spans="1:8" ht="12.75" x14ac:dyDescent="0.2">
      <c r="A23" s="62" t="s">
        <v>140</v>
      </c>
      <c r="B23" s="63"/>
      <c r="C23" s="48">
        <v>32512838.309999999</v>
      </c>
      <c r="D23" s="48">
        <v>840333.86</v>
      </c>
      <c r="E23" s="48">
        <v>33353172.169999998</v>
      </c>
      <c r="F23" s="48">
        <v>6462228.0300000003</v>
      </c>
      <c r="G23" s="48">
        <v>6462228.0300000003</v>
      </c>
      <c r="H23" s="48">
        <v>26890944.139999997</v>
      </c>
    </row>
    <row r="24" spans="1:8" ht="12.75" x14ac:dyDescent="0.2">
      <c r="A24" s="62" t="s">
        <v>141</v>
      </c>
      <c r="B24" s="63"/>
      <c r="C24" s="48">
        <v>854251.3</v>
      </c>
      <c r="D24" s="48">
        <v>-1384.38</v>
      </c>
      <c r="E24" s="48">
        <v>852866.92</v>
      </c>
      <c r="F24" s="48">
        <v>197368.84</v>
      </c>
      <c r="G24" s="48">
        <v>197368.84</v>
      </c>
      <c r="H24" s="48">
        <v>655498.08000000007</v>
      </c>
    </row>
    <row r="25" spans="1:8" ht="12.75" x14ac:dyDescent="0.2">
      <c r="A25" s="62" t="s">
        <v>142</v>
      </c>
      <c r="B25" s="63"/>
      <c r="C25" s="48">
        <v>1993254.93</v>
      </c>
      <c r="D25" s="48">
        <v>191424.69</v>
      </c>
      <c r="E25" s="48">
        <v>2184679.62</v>
      </c>
      <c r="F25" s="48">
        <v>849496.17</v>
      </c>
      <c r="G25" s="48">
        <v>849496.17</v>
      </c>
      <c r="H25" s="48">
        <v>1335183.4500000002</v>
      </c>
    </row>
    <row r="26" spans="1:8" ht="12.75" x14ac:dyDescent="0.2">
      <c r="A26" s="62" t="s">
        <v>143</v>
      </c>
      <c r="B26" s="63"/>
      <c r="C26" s="48">
        <v>777728.65</v>
      </c>
      <c r="D26" s="48">
        <v>40104.65</v>
      </c>
      <c r="E26" s="48">
        <v>817833.3</v>
      </c>
      <c r="F26" s="48">
        <v>300788.49</v>
      </c>
      <c r="G26" s="48">
        <v>300788.49</v>
      </c>
      <c r="H26" s="48">
        <v>517044.81000000006</v>
      </c>
    </row>
    <row r="27" spans="1:8" ht="12.75" x14ac:dyDescent="0.2">
      <c r="A27" s="62" t="s">
        <v>144</v>
      </c>
      <c r="B27" s="63"/>
      <c r="C27" s="48">
        <v>108168430.90000001</v>
      </c>
      <c r="D27" s="48">
        <v>126024987.75</v>
      </c>
      <c r="E27" s="48">
        <v>234193418.65000001</v>
      </c>
      <c r="F27" s="48">
        <v>91784921.400000006</v>
      </c>
      <c r="G27" s="48">
        <v>90251232.859999999</v>
      </c>
      <c r="H27" s="48">
        <v>142408497.25</v>
      </c>
    </row>
    <row r="28" spans="1:8" ht="12.75" x14ac:dyDescent="0.2">
      <c r="A28" s="62" t="s">
        <v>145</v>
      </c>
      <c r="B28" s="63"/>
      <c r="C28" s="48">
        <v>13056723.18</v>
      </c>
      <c r="D28" s="48">
        <v>1286118.3700000001</v>
      </c>
      <c r="E28" s="48">
        <v>14342841.550000001</v>
      </c>
      <c r="F28" s="48">
        <v>6129051.8499999996</v>
      </c>
      <c r="G28" s="48">
        <v>6021197.9199999999</v>
      </c>
      <c r="H28" s="48">
        <v>8213789.7000000011</v>
      </c>
    </row>
    <row r="29" spans="1:8" ht="12.75" x14ac:dyDescent="0.2">
      <c r="A29" s="62" t="s">
        <v>146</v>
      </c>
      <c r="B29" s="63"/>
      <c r="C29" s="48">
        <v>2591058.91</v>
      </c>
      <c r="D29" s="48">
        <v>75143.929999999993</v>
      </c>
      <c r="E29" s="48">
        <v>2666202.8400000003</v>
      </c>
      <c r="F29" s="48">
        <v>986056.69</v>
      </c>
      <c r="G29" s="48">
        <v>986056.69</v>
      </c>
      <c r="H29" s="48">
        <v>1680146.1500000004</v>
      </c>
    </row>
    <row r="30" spans="1:8" ht="12.75" x14ac:dyDescent="0.2">
      <c r="A30" s="62" t="s">
        <v>147</v>
      </c>
      <c r="B30" s="63"/>
      <c r="C30" s="48">
        <v>7865250.3700000001</v>
      </c>
      <c r="D30" s="48">
        <v>137134.54</v>
      </c>
      <c r="E30" s="48">
        <v>8002384.9100000001</v>
      </c>
      <c r="F30" s="48">
        <v>2893022.37</v>
      </c>
      <c r="G30" s="48">
        <v>2857246.48</v>
      </c>
      <c r="H30" s="48">
        <v>5109362.54</v>
      </c>
    </row>
    <row r="31" spans="1:8" ht="12.75" x14ac:dyDescent="0.2">
      <c r="A31" s="62" t="s">
        <v>148</v>
      </c>
      <c r="B31" s="63"/>
      <c r="C31" s="48">
        <v>4489840.4800000004</v>
      </c>
      <c r="D31" s="48">
        <v>-125207.55</v>
      </c>
      <c r="E31" s="48">
        <v>4364632.9300000006</v>
      </c>
      <c r="F31" s="48">
        <v>1771031.13</v>
      </c>
      <c r="G31" s="48">
        <v>1771031.13</v>
      </c>
      <c r="H31" s="48">
        <v>2593601.8000000007</v>
      </c>
    </row>
    <row r="32" spans="1:8" ht="12.75" x14ac:dyDescent="0.2">
      <c r="A32" s="62" t="s">
        <v>149</v>
      </c>
      <c r="B32" s="63"/>
      <c r="C32" s="48">
        <v>19940510.870000001</v>
      </c>
      <c r="D32" s="48">
        <v>-583628.74</v>
      </c>
      <c r="E32" s="48">
        <v>19356882.130000003</v>
      </c>
      <c r="F32" s="48">
        <v>5990493.7000000002</v>
      </c>
      <c r="G32" s="48">
        <v>5863687.8700000001</v>
      </c>
      <c r="H32" s="48">
        <v>13366388.430000003</v>
      </c>
    </row>
    <row r="33" spans="1:8" ht="12.75" x14ac:dyDescent="0.2">
      <c r="A33" s="62" t="s">
        <v>150</v>
      </c>
      <c r="B33" s="63"/>
      <c r="C33" s="48">
        <v>2420174.73</v>
      </c>
      <c r="D33" s="48">
        <v>480958.36</v>
      </c>
      <c r="E33" s="48">
        <v>2901133.09</v>
      </c>
      <c r="F33" s="48">
        <v>1122620.1000000001</v>
      </c>
      <c r="G33" s="48">
        <v>1120412.33</v>
      </c>
      <c r="H33" s="48">
        <v>1778512.9899999998</v>
      </c>
    </row>
    <row r="34" spans="1:8" ht="12.75" x14ac:dyDescent="0.2">
      <c r="A34" s="62" t="s">
        <v>151</v>
      </c>
      <c r="B34" s="63"/>
      <c r="C34" s="48">
        <v>3012945.72</v>
      </c>
      <c r="D34" s="48">
        <v>123851.21</v>
      </c>
      <c r="E34" s="48">
        <v>3136796.93</v>
      </c>
      <c r="F34" s="48">
        <v>920394.29</v>
      </c>
      <c r="G34" s="48">
        <v>920394.29</v>
      </c>
      <c r="H34" s="48">
        <v>2216402.64</v>
      </c>
    </row>
    <row r="35" spans="1:8" ht="12.75" x14ac:dyDescent="0.2">
      <c r="A35" s="62" t="s">
        <v>152</v>
      </c>
      <c r="B35" s="63"/>
      <c r="C35" s="48">
        <v>15654852.43</v>
      </c>
      <c r="D35" s="48">
        <v>296992.40999999997</v>
      </c>
      <c r="E35" s="48">
        <v>15951844.84</v>
      </c>
      <c r="F35" s="48">
        <v>5113526.1500000004</v>
      </c>
      <c r="G35" s="48">
        <v>5044713.57</v>
      </c>
      <c r="H35" s="48">
        <v>10838318.689999999</v>
      </c>
    </row>
    <row r="36" spans="1:8" ht="12.75" x14ac:dyDescent="0.2">
      <c r="A36" s="62" t="s">
        <v>160</v>
      </c>
      <c r="B36" s="63"/>
      <c r="C36" s="48">
        <v>17462517.050000001</v>
      </c>
      <c r="D36" s="48">
        <v>6645129.2599999998</v>
      </c>
      <c r="E36" s="48">
        <v>24107646.310000002</v>
      </c>
      <c r="F36" s="48">
        <v>7824408.7999999998</v>
      </c>
      <c r="G36" s="48">
        <v>7823108.7999999998</v>
      </c>
      <c r="H36" s="48">
        <v>16283237.510000002</v>
      </c>
    </row>
    <row r="37" spans="1:8" ht="12.75" x14ac:dyDescent="0.2">
      <c r="A37" s="62" t="s">
        <v>161</v>
      </c>
      <c r="B37" s="63"/>
      <c r="C37" s="48">
        <v>8865744.9399999995</v>
      </c>
      <c r="D37" s="48">
        <v>1437951.88</v>
      </c>
      <c r="E37" s="48">
        <v>10303696.82</v>
      </c>
      <c r="F37" s="48">
        <v>3728125.46</v>
      </c>
      <c r="G37" s="48">
        <v>2881164.41</v>
      </c>
      <c r="H37" s="48">
        <v>6575571.3600000003</v>
      </c>
    </row>
    <row r="38" spans="1:8" ht="12.75" x14ac:dyDescent="0.2">
      <c r="A38" s="62" t="s">
        <v>162</v>
      </c>
      <c r="B38" s="63"/>
      <c r="C38" s="48">
        <v>10269162.49</v>
      </c>
      <c r="D38" s="48">
        <v>2828365.39</v>
      </c>
      <c r="E38" s="48">
        <v>13097527.880000001</v>
      </c>
      <c r="F38" s="48">
        <v>2242250.64</v>
      </c>
      <c r="G38" s="48">
        <v>2218258.34</v>
      </c>
      <c r="H38" s="48">
        <v>10855277.24</v>
      </c>
    </row>
    <row r="39" spans="1:8" ht="12.75" x14ac:dyDescent="0.2">
      <c r="A39" s="62" t="s">
        <v>163</v>
      </c>
      <c r="B39" s="63"/>
      <c r="C39" s="48">
        <v>18737371.43</v>
      </c>
      <c r="D39" s="48">
        <v>-1589674.56</v>
      </c>
      <c r="E39" s="48">
        <v>17147696.870000001</v>
      </c>
      <c r="F39" s="48">
        <v>7189592.3099999996</v>
      </c>
      <c r="G39" s="48">
        <v>6426752.1299999999</v>
      </c>
      <c r="H39" s="48">
        <v>9958104.5600000024</v>
      </c>
    </row>
    <row r="40" spans="1:8" ht="12.75" x14ac:dyDescent="0.2">
      <c r="A40" s="62" t="s">
        <v>164</v>
      </c>
      <c r="B40" s="63"/>
      <c r="C40" s="48">
        <v>5210117.2699999996</v>
      </c>
      <c r="D40" s="48">
        <v>3435332.87</v>
      </c>
      <c r="E40" s="48">
        <v>8645450.1400000006</v>
      </c>
      <c r="F40" s="48">
        <v>2902244.88</v>
      </c>
      <c r="G40" s="48">
        <v>2898764.88</v>
      </c>
      <c r="H40" s="48">
        <v>5743205.2600000007</v>
      </c>
    </row>
    <row r="41" spans="1:8" ht="12.75" x14ac:dyDescent="0.2">
      <c r="A41" s="62" t="s">
        <v>165</v>
      </c>
      <c r="B41" s="63"/>
      <c r="C41" s="48">
        <v>9829384.5399999991</v>
      </c>
      <c r="D41" s="48">
        <v>5626600.71</v>
      </c>
      <c r="E41" s="48">
        <v>15455985.25</v>
      </c>
      <c r="F41" s="48">
        <v>2019323.26</v>
      </c>
      <c r="G41" s="48">
        <v>2016073.26</v>
      </c>
      <c r="H41" s="48">
        <v>13436661.99</v>
      </c>
    </row>
    <row r="42" spans="1:8" ht="12.75" x14ac:dyDescent="0.2">
      <c r="A42" s="62" t="s">
        <v>166</v>
      </c>
      <c r="B42" s="63"/>
      <c r="C42" s="48">
        <v>5724026.04</v>
      </c>
      <c r="D42" s="48">
        <v>1302794.71</v>
      </c>
      <c r="E42" s="48">
        <v>7026820.75</v>
      </c>
      <c r="F42" s="48">
        <v>1874189.99</v>
      </c>
      <c r="G42" s="48">
        <v>1778822.56</v>
      </c>
      <c r="H42" s="48">
        <v>5152630.76</v>
      </c>
    </row>
    <row r="43" spans="1:8" ht="12.75" x14ac:dyDescent="0.2">
      <c r="A43" s="62" t="s">
        <v>167</v>
      </c>
      <c r="B43" s="63"/>
      <c r="C43" s="48">
        <v>13527341.93</v>
      </c>
      <c r="D43" s="48">
        <v>2482547.66</v>
      </c>
      <c r="E43" s="48">
        <v>16009889.59</v>
      </c>
      <c r="F43" s="48">
        <v>5785212.7199999997</v>
      </c>
      <c r="G43" s="48">
        <v>5752999.1200000001</v>
      </c>
      <c r="H43" s="48">
        <v>10224676.870000001</v>
      </c>
    </row>
    <row r="44" spans="1:8" ht="12.75" x14ac:dyDescent="0.2">
      <c r="A44" s="62" t="s">
        <v>168</v>
      </c>
      <c r="B44" s="63"/>
      <c r="C44" s="48">
        <v>17370635.190000001</v>
      </c>
      <c r="D44" s="48">
        <v>158890.42000000001</v>
      </c>
      <c r="E44" s="48">
        <v>17529525.610000003</v>
      </c>
      <c r="F44" s="48">
        <v>11319875.77</v>
      </c>
      <c r="G44" s="48">
        <v>10131371.99</v>
      </c>
      <c r="H44" s="48">
        <v>6209649.8400000036</v>
      </c>
    </row>
    <row r="45" spans="1:8" ht="12.75" x14ac:dyDescent="0.2">
      <c r="A45" s="62" t="s">
        <v>169</v>
      </c>
      <c r="B45" s="63"/>
      <c r="C45" s="48">
        <v>40723303.520000003</v>
      </c>
      <c r="D45" s="48">
        <v>1302035.08</v>
      </c>
      <c r="E45" s="48">
        <v>42025338.600000001</v>
      </c>
      <c r="F45" s="48">
        <v>20514728.239999998</v>
      </c>
      <c r="G45" s="48">
        <v>20502255.719999999</v>
      </c>
      <c r="H45" s="48">
        <v>21510610.360000003</v>
      </c>
    </row>
    <row r="46" spans="1:8" ht="12.75" x14ac:dyDescent="0.2">
      <c r="A46" s="62" t="s">
        <v>170</v>
      </c>
      <c r="B46" s="63"/>
      <c r="C46" s="48">
        <v>11545265.27</v>
      </c>
      <c r="D46" s="48">
        <v>-20159.599999999999</v>
      </c>
      <c r="E46" s="48">
        <v>11525105.67</v>
      </c>
      <c r="F46" s="48">
        <v>4620867.71</v>
      </c>
      <c r="G46" s="48">
        <v>4570346.62</v>
      </c>
      <c r="H46" s="48">
        <v>6904237.96</v>
      </c>
    </row>
    <row r="47" spans="1:8" ht="12.75" x14ac:dyDescent="0.2">
      <c r="A47" s="62" t="s">
        <v>171</v>
      </c>
      <c r="B47" s="63"/>
      <c r="C47" s="48">
        <v>3354176.25</v>
      </c>
      <c r="D47" s="48">
        <v>65573.83</v>
      </c>
      <c r="E47" s="48">
        <v>3419750.08</v>
      </c>
      <c r="F47" s="48">
        <v>1340158.1499999999</v>
      </c>
      <c r="G47" s="48">
        <v>1336910.1499999999</v>
      </c>
      <c r="H47" s="48">
        <v>2079591.9300000002</v>
      </c>
    </row>
    <row r="48" spans="1:8" ht="12.75" x14ac:dyDescent="0.2">
      <c r="A48" s="62" t="s">
        <v>172</v>
      </c>
      <c r="B48" s="63"/>
      <c r="C48" s="48">
        <v>13797960.130000001</v>
      </c>
      <c r="D48" s="48">
        <v>1391257.53</v>
      </c>
      <c r="E48" s="48">
        <v>15189217.66</v>
      </c>
      <c r="F48" s="48">
        <v>4698875.37</v>
      </c>
      <c r="G48" s="48">
        <v>4514230.47</v>
      </c>
      <c r="H48" s="48">
        <v>10490342.289999999</v>
      </c>
    </row>
    <row r="49" spans="1:8" ht="12.75" x14ac:dyDescent="0.2">
      <c r="A49" s="62" t="s">
        <v>173</v>
      </c>
      <c r="B49" s="63"/>
      <c r="C49" s="48">
        <v>2042348.01</v>
      </c>
      <c r="D49" s="48">
        <v>24746.89</v>
      </c>
      <c r="E49" s="48">
        <v>2067094.9</v>
      </c>
      <c r="F49" s="48">
        <v>635271.38</v>
      </c>
      <c r="G49" s="48">
        <v>625498.38</v>
      </c>
      <c r="H49" s="48">
        <v>1431823.52</v>
      </c>
    </row>
    <row r="50" spans="1:8" ht="12.75" x14ac:dyDescent="0.2">
      <c r="A50" s="62" t="s">
        <v>174</v>
      </c>
      <c r="B50" s="63"/>
      <c r="C50" s="48">
        <v>2395494.84</v>
      </c>
      <c r="D50" s="48">
        <v>74104.17</v>
      </c>
      <c r="E50" s="48">
        <v>2469599.0099999998</v>
      </c>
      <c r="F50" s="48">
        <v>774107.6</v>
      </c>
      <c r="G50" s="48">
        <v>749417.91</v>
      </c>
      <c r="H50" s="48">
        <v>1695491.4099999997</v>
      </c>
    </row>
    <row r="51" spans="1:8" ht="12.75" x14ac:dyDescent="0.2">
      <c r="A51" s="62" t="s">
        <v>175</v>
      </c>
      <c r="B51" s="63"/>
      <c r="C51" s="48">
        <v>2554313.34</v>
      </c>
      <c r="D51" s="48">
        <v>315171.21999999997</v>
      </c>
      <c r="E51" s="48">
        <v>2869484.5599999996</v>
      </c>
      <c r="F51" s="48">
        <v>691484.38</v>
      </c>
      <c r="G51" s="48">
        <v>691484.38</v>
      </c>
      <c r="H51" s="48">
        <v>2178000.1799999997</v>
      </c>
    </row>
    <row r="52" spans="1:8" ht="12.75" x14ac:dyDescent="0.2">
      <c r="A52" s="62" t="s">
        <v>153</v>
      </c>
      <c r="B52" s="63"/>
      <c r="C52" s="48">
        <v>33380223.350000001</v>
      </c>
      <c r="D52" s="48">
        <v>1200000</v>
      </c>
      <c r="E52" s="48">
        <v>34580223.350000001</v>
      </c>
      <c r="F52" s="48">
        <v>14921826.119999999</v>
      </c>
      <c r="G52" s="48">
        <v>14921826.119999999</v>
      </c>
      <c r="H52" s="48">
        <v>19658397.230000004</v>
      </c>
    </row>
    <row r="53" spans="1:8" ht="12.75" x14ac:dyDescent="0.2">
      <c r="A53" s="62" t="s">
        <v>154</v>
      </c>
      <c r="B53" s="63"/>
      <c r="C53" s="48">
        <v>4500000</v>
      </c>
      <c r="D53" s="48">
        <v>320900</v>
      </c>
      <c r="E53" s="48">
        <v>4820900</v>
      </c>
      <c r="F53" s="48">
        <v>2000000</v>
      </c>
      <c r="G53" s="48">
        <v>2000000</v>
      </c>
      <c r="H53" s="48">
        <v>2820900</v>
      </c>
    </row>
    <row r="54" spans="1:8" ht="12.75" x14ac:dyDescent="0.2">
      <c r="A54" s="62" t="s">
        <v>155</v>
      </c>
      <c r="B54" s="63"/>
      <c r="C54" s="48">
        <v>4820900</v>
      </c>
      <c r="D54" s="48">
        <v>-320900</v>
      </c>
      <c r="E54" s="48">
        <v>4500000</v>
      </c>
      <c r="F54" s="48">
        <v>2000000</v>
      </c>
      <c r="G54" s="48">
        <v>2000000</v>
      </c>
      <c r="H54" s="48">
        <v>2500000</v>
      </c>
    </row>
    <row r="55" spans="1:8" ht="12.75" x14ac:dyDescent="0.2">
      <c r="A55" s="62"/>
      <c r="B55" s="63"/>
      <c r="C55" s="48"/>
      <c r="D55" s="48"/>
      <c r="E55" s="48"/>
      <c r="F55" s="48"/>
      <c r="G55" s="48"/>
      <c r="H55" s="48"/>
    </row>
    <row r="56" spans="1:8" ht="12.75" x14ac:dyDescent="0.2">
      <c r="A56" s="62"/>
      <c r="B56" s="64"/>
      <c r="C56" s="49"/>
      <c r="D56" s="49"/>
      <c r="E56" s="49"/>
      <c r="F56" s="49"/>
      <c r="G56" s="49"/>
      <c r="H56" s="49"/>
    </row>
    <row r="57" spans="1:8" ht="12.75" x14ac:dyDescent="0.2">
      <c r="A57" s="65"/>
      <c r="B57" s="66" t="s">
        <v>53</v>
      </c>
      <c r="C57" s="50">
        <v>810993601.84000003</v>
      </c>
      <c r="D57" s="50">
        <v>219882692.55999997</v>
      </c>
      <c r="E57" s="50">
        <v>1030876294.4000001</v>
      </c>
      <c r="F57" s="50">
        <v>326694595.48999995</v>
      </c>
      <c r="G57" s="50">
        <v>318735104.58999997</v>
      </c>
      <c r="H57" s="50">
        <v>704181698.90999985</v>
      </c>
    </row>
    <row r="58" spans="1:8" ht="45" customHeight="1" x14ac:dyDescent="0.2">
      <c r="A58" s="78" t="s">
        <v>181</v>
      </c>
      <c r="B58" s="79"/>
      <c r="C58" s="79"/>
      <c r="D58" s="79"/>
      <c r="E58" s="79"/>
      <c r="F58" s="79"/>
      <c r="G58" s="79"/>
      <c r="H58" s="80"/>
    </row>
    <row r="60" spans="1:8" x14ac:dyDescent="0.2">
      <c r="A60" s="83" t="s">
        <v>54</v>
      </c>
      <c r="B60" s="84"/>
      <c r="C60" s="78" t="s">
        <v>60</v>
      </c>
      <c r="D60" s="79"/>
      <c r="E60" s="79"/>
      <c r="F60" s="79"/>
      <c r="G60" s="80"/>
      <c r="H60" s="81" t="s">
        <v>59</v>
      </c>
    </row>
    <row r="61" spans="1:8" ht="22.5" x14ac:dyDescent="0.2">
      <c r="A61" s="85"/>
      <c r="B61" s="86"/>
      <c r="C61" s="7" t="s">
        <v>55</v>
      </c>
      <c r="D61" s="7" t="s">
        <v>125</v>
      </c>
      <c r="E61" s="7" t="s">
        <v>56</v>
      </c>
      <c r="F61" s="7" t="s">
        <v>57</v>
      </c>
      <c r="G61" s="7" t="s">
        <v>58</v>
      </c>
      <c r="H61" s="82"/>
    </row>
    <row r="62" spans="1:8" x14ac:dyDescent="0.2">
      <c r="A62" s="87"/>
      <c r="B62" s="88"/>
      <c r="C62" s="8">
        <v>1</v>
      </c>
      <c r="D62" s="8">
        <v>2</v>
      </c>
      <c r="E62" s="8" t="s">
        <v>126</v>
      </c>
      <c r="F62" s="8">
        <v>4</v>
      </c>
      <c r="G62" s="8">
        <v>5</v>
      </c>
      <c r="H62" s="8" t="s">
        <v>127</v>
      </c>
    </row>
    <row r="63" spans="1:8" x14ac:dyDescent="0.2">
      <c r="A63" s="4" t="s">
        <v>8</v>
      </c>
      <c r="B63" s="2"/>
      <c r="C63" s="19">
        <v>0</v>
      </c>
      <c r="D63" s="19">
        <v>0</v>
      </c>
      <c r="E63" s="19">
        <f>C63+D63</f>
        <v>0</v>
      </c>
      <c r="F63" s="19">
        <v>0</v>
      </c>
      <c r="G63" s="19">
        <v>0</v>
      </c>
      <c r="H63" s="19">
        <f>E63-F63</f>
        <v>0</v>
      </c>
    </row>
    <row r="64" spans="1:8" x14ac:dyDescent="0.2">
      <c r="A64" s="4" t="s">
        <v>9</v>
      </c>
      <c r="B64" s="2"/>
      <c r="C64" s="19">
        <v>0</v>
      </c>
      <c r="D64" s="19">
        <v>0</v>
      </c>
      <c r="E64" s="19">
        <f t="shared" ref="E64:E66" si="0">C64+D64</f>
        <v>0</v>
      </c>
      <c r="F64" s="19">
        <v>0</v>
      </c>
      <c r="G64" s="19">
        <v>0</v>
      </c>
      <c r="H64" s="19">
        <f t="shared" ref="H64:H66" si="1">E64-F64</f>
        <v>0</v>
      </c>
    </row>
    <row r="65" spans="1:8" x14ac:dyDescent="0.2">
      <c r="A65" s="4" t="s">
        <v>10</v>
      </c>
      <c r="B65" s="2"/>
      <c r="C65" s="19">
        <v>0</v>
      </c>
      <c r="D65" s="19">
        <v>0</v>
      </c>
      <c r="E65" s="19">
        <f t="shared" si="0"/>
        <v>0</v>
      </c>
      <c r="F65" s="19">
        <v>0</v>
      </c>
      <c r="G65" s="19">
        <v>0</v>
      </c>
      <c r="H65" s="19">
        <f t="shared" si="1"/>
        <v>0</v>
      </c>
    </row>
    <row r="66" spans="1:8" x14ac:dyDescent="0.2">
      <c r="A66" s="4" t="s">
        <v>11</v>
      </c>
      <c r="B66" s="2"/>
      <c r="C66" s="19">
        <v>0</v>
      </c>
      <c r="D66" s="19">
        <v>0</v>
      </c>
      <c r="E66" s="19">
        <f t="shared" si="0"/>
        <v>0</v>
      </c>
      <c r="F66" s="19">
        <v>0</v>
      </c>
      <c r="G66" s="19">
        <v>0</v>
      </c>
      <c r="H66" s="19">
        <f t="shared" si="1"/>
        <v>0</v>
      </c>
    </row>
    <row r="67" spans="1:8" x14ac:dyDescent="0.2">
      <c r="A67" s="15"/>
      <c r="B67" s="24" t="s">
        <v>53</v>
      </c>
      <c r="C67" s="13">
        <f t="shared" ref="C67:H67" si="2">SUM(C63:C66)</f>
        <v>0</v>
      </c>
      <c r="D67" s="13">
        <f t="shared" si="2"/>
        <v>0</v>
      </c>
      <c r="E67" s="13">
        <f t="shared" si="2"/>
        <v>0</v>
      </c>
      <c r="F67" s="13">
        <f t="shared" si="2"/>
        <v>0</v>
      </c>
      <c r="G67" s="13">
        <f t="shared" si="2"/>
        <v>0</v>
      </c>
      <c r="H67" s="13">
        <f t="shared" si="2"/>
        <v>0</v>
      </c>
    </row>
    <row r="69" spans="1:8" ht="45" customHeight="1" x14ac:dyDescent="0.2">
      <c r="A69" s="78" t="s">
        <v>182</v>
      </c>
      <c r="B69" s="79"/>
      <c r="C69" s="79"/>
      <c r="D69" s="79"/>
      <c r="E69" s="79"/>
      <c r="F69" s="79"/>
      <c r="G69" s="79"/>
      <c r="H69" s="80"/>
    </row>
    <row r="70" spans="1:8" x14ac:dyDescent="0.2">
      <c r="A70" s="83" t="s">
        <v>54</v>
      </c>
      <c r="B70" s="84"/>
      <c r="C70" s="78" t="s">
        <v>60</v>
      </c>
      <c r="D70" s="79"/>
      <c r="E70" s="79"/>
      <c r="F70" s="79"/>
      <c r="G70" s="80"/>
      <c r="H70" s="81" t="s">
        <v>59</v>
      </c>
    </row>
    <row r="71" spans="1:8" ht="22.5" x14ac:dyDescent="0.2">
      <c r="A71" s="85"/>
      <c r="B71" s="86"/>
      <c r="C71" s="7" t="s">
        <v>55</v>
      </c>
      <c r="D71" s="7" t="s">
        <v>125</v>
      </c>
      <c r="E71" s="7" t="s">
        <v>56</v>
      </c>
      <c r="F71" s="7" t="s">
        <v>57</v>
      </c>
      <c r="G71" s="7" t="s">
        <v>58</v>
      </c>
      <c r="H71" s="82"/>
    </row>
    <row r="72" spans="1:8" x14ac:dyDescent="0.2">
      <c r="A72" s="87"/>
      <c r="B72" s="88"/>
      <c r="C72" s="8">
        <v>1</v>
      </c>
      <c r="D72" s="8">
        <v>2</v>
      </c>
      <c r="E72" s="8" t="s">
        <v>126</v>
      </c>
      <c r="F72" s="8">
        <v>4</v>
      </c>
      <c r="G72" s="8">
        <v>5</v>
      </c>
      <c r="H72" s="8" t="s">
        <v>127</v>
      </c>
    </row>
    <row r="73" spans="1:8" ht="22.5" x14ac:dyDescent="0.2">
      <c r="A73" s="4"/>
      <c r="B73" s="18" t="s">
        <v>13</v>
      </c>
      <c r="C73" s="19">
        <v>0</v>
      </c>
      <c r="D73" s="19">
        <v>0</v>
      </c>
      <c r="E73" s="19">
        <f>C73+D73</f>
        <v>0</v>
      </c>
      <c r="F73" s="19">
        <v>0</v>
      </c>
      <c r="G73" s="19">
        <v>0</v>
      </c>
      <c r="H73" s="19">
        <f>E73-F73</f>
        <v>0</v>
      </c>
    </row>
    <row r="74" spans="1:8" x14ac:dyDescent="0.2">
      <c r="A74" s="4"/>
      <c r="B74" s="18"/>
      <c r="C74" s="19"/>
      <c r="D74" s="19"/>
      <c r="E74" s="19"/>
      <c r="F74" s="19"/>
      <c r="G74" s="19"/>
      <c r="H74" s="19"/>
    </row>
    <row r="75" spans="1:8" x14ac:dyDescent="0.2">
      <c r="A75" s="4"/>
      <c r="B75" s="18" t="s">
        <v>12</v>
      </c>
      <c r="C75" s="19">
        <v>0</v>
      </c>
      <c r="D75" s="19">
        <v>0</v>
      </c>
      <c r="E75" s="19">
        <f>C75+D75</f>
        <v>0</v>
      </c>
      <c r="F75" s="19">
        <v>0</v>
      </c>
      <c r="G75" s="19">
        <v>0</v>
      </c>
      <c r="H75" s="19">
        <f>E75-F75</f>
        <v>0</v>
      </c>
    </row>
    <row r="76" spans="1:8" x14ac:dyDescent="0.2">
      <c r="A76" s="4"/>
      <c r="B76" s="18"/>
      <c r="C76" s="19"/>
      <c r="D76" s="19"/>
      <c r="E76" s="19"/>
      <c r="F76" s="19"/>
      <c r="G76" s="19"/>
      <c r="H76" s="19"/>
    </row>
    <row r="77" spans="1:8" ht="22.5" x14ac:dyDescent="0.2">
      <c r="A77" s="4"/>
      <c r="B77" s="18" t="s">
        <v>14</v>
      </c>
      <c r="C77" s="19">
        <v>0</v>
      </c>
      <c r="D77" s="19">
        <v>0</v>
      </c>
      <c r="E77" s="19">
        <f>C77+D77</f>
        <v>0</v>
      </c>
      <c r="F77" s="19">
        <v>0</v>
      </c>
      <c r="G77" s="19">
        <v>0</v>
      </c>
      <c r="H77" s="19">
        <f>E77-F77</f>
        <v>0</v>
      </c>
    </row>
    <row r="78" spans="1:8" x14ac:dyDescent="0.2">
      <c r="A78" s="4"/>
      <c r="B78" s="18"/>
      <c r="C78" s="19"/>
      <c r="D78" s="19"/>
      <c r="E78" s="19"/>
      <c r="F78" s="19"/>
      <c r="G78" s="19"/>
      <c r="H78" s="19"/>
    </row>
    <row r="79" spans="1:8" ht="22.5" x14ac:dyDescent="0.2">
      <c r="A79" s="4"/>
      <c r="B79" s="18" t="s">
        <v>26</v>
      </c>
      <c r="C79" s="19">
        <v>0</v>
      </c>
      <c r="D79" s="19">
        <v>0</v>
      </c>
      <c r="E79" s="19">
        <f>C79+D79</f>
        <v>0</v>
      </c>
      <c r="F79" s="19">
        <v>0</v>
      </c>
      <c r="G79" s="19">
        <v>0</v>
      </c>
      <c r="H79" s="19">
        <f>E79-F79</f>
        <v>0</v>
      </c>
    </row>
    <row r="80" spans="1:8" x14ac:dyDescent="0.2">
      <c r="A80" s="4"/>
      <c r="B80" s="18"/>
      <c r="C80" s="19"/>
      <c r="D80" s="19"/>
      <c r="E80" s="19"/>
      <c r="F80" s="19"/>
      <c r="G80" s="19"/>
      <c r="H80" s="19"/>
    </row>
    <row r="81" spans="1:8" ht="22.5" x14ac:dyDescent="0.2">
      <c r="A81" s="4"/>
      <c r="B81" s="18" t="s">
        <v>27</v>
      </c>
      <c r="C81" s="19">
        <v>0</v>
      </c>
      <c r="D81" s="19">
        <v>0</v>
      </c>
      <c r="E81" s="19">
        <f>C81+D81</f>
        <v>0</v>
      </c>
      <c r="F81" s="19">
        <v>0</v>
      </c>
      <c r="G81" s="19">
        <v>0</v>
      </c>
      <c r="H81" s="19">
        <f>E81-F81</f>
        <v>0</v>
      </c>
    </row>
    <row r="82" spans="1:8" x14ac:dyDescent="0.2">
      <c r="A82" s="4"/>
      <c r="B82" s="18"/>
      <c r="C82" s="19"/>
      <c r="D82" s="19"/>
      <c r="E82" s="19"/>
      <c r="F82" s="19"/>
      <c r="G82" s="19"/>
      <c r="H82" s="19"/>
    </row>
    <row r="83" spans="1:8" ht="22.5" x14ac:dyDescent="0.2">
      <c r="A83" s="4"/>
      <c r="B83" s="18" t="s">
        <v>34</v>
      </c>
      <c r="C83" s="19">
        <v>0</v>
      </c>
      <c r="D83" s="19">
        <v>0</v>
      </c>
      <c r="E83" s="19">
        <f>C83+D83</f>
        <v>0</v>
      </c>
      <c r="F83" s="19">
        <v>0</v>
      </c>
      <c r="G83" s="19">
        <v>0</v>
      </c>
      <c r="H83" s="19">
        <f>E83-F83</f>
        <v>0</v>
      </c>
    </row>
    <row r="84" spans="1:8" x14ac:dyDescent="0.2">
      <c r="A84" s="4"/>
      <c r="B84" s="18"/>
      <c r="C84" s="19"/>
      <c r="D84" s="19"/>
      <c r="E84" s="19"/>
      <c r="F84" s="19"/>
      <c r="G84" s="19"/>
      <c r="H84" s="19"/>
    </row>
    <row r="85" spans="1:8" ht="22.5" x14ac:dyDescent="0.2">
      <c r="A85" s="4"/>
      <c r="B85" s="18" t="s">
        <v>15</v>
      </c>
      <c r="C85" s="19">
        <v>0</v>
      </c>
      <c r="D85" s="19">
        <v>0</v>
      </c>
      <c r="E85" s="19">
        <f>C85+D85</f>
        <v>0</v>
      </c>
      <c r="F85" s="19">
        <v>0</v>
      </c>
      <c r="G85" s="19">
        <v>0</v>
      </c>
      <c r="H85" s="19">
        <f>E85-F85</f>
        <v>0</v>
      </c>
    </row>
    <row r="86" spans="1:8" x14ac:dyDescent="0.2">
      <c r="A86" s="15"/>
      <c r="B86" s="24" t="s">
        <v>53</v>
      </c>
      <c r="C86" s="13">
        <f t="shared" ref="C86:H86" si="3">SUM(C73:C85)</f>
        <v>0</v>
      </c>
      <c r="D86" s="13">
        <f t="shared" si="3"/>
        <v>0</v>
      </c>
      <c r="E86" s="13">
        <f t="shared" si="3"/>
        <v>0</v>
      </c>
      <c r="F86" s="13">
        <f t="shared" si="3"/>
        <v>0</v>
      </c>
      <c r="G86" s="13">
        <f t="shared" si="3"/>
        <v>0</v>
      </c>
      <c r="H86" s="13">
        <f t="shared" si="3"/>
        <v>0</v>
      </c>
    </row>
    <row r="91" spans="1:8" ht="12.75" x14ac:dyDescent="0.2">
      <c r="B91" s="39" t="s">
        <v>176</v>
      </c>
      <c r="C91" s="38"/>
      <c r="D91" s="37"/>
      <c r="E91" s="36" t="s">
        <v>178</v>
      </c>
      <c r="F91" s="36"/>
      <c r="G91" s="35"/>
    </row>
    <row r="92" spans="1:8" ht="12.75" x14ac:dyDescent="0.2">
      <c r="B92" s="39" t="s">
        <v>177</v>
      </c>
      <c r="C92" s="38"/>
      <c r="D92" s="38"/>
      <c r="E92" s="89" t="s">
        <v>179</v>
      </c>
      <c r="F92" s="89"/>
      <c r="G92" s="35"/>
    </row>
  </sheetData>
  <sheetProtection formatCells="0" formatColumns="0" formatRows="0" insertRows="0" deleteRows="0" autoFilter="0"/>
  <mergeCells count="13">
    <mergeCell ref="E92:F92"/>
    <mergeCell ref="A1:H1"/>
    <mergeCell ref="A3:B5"/>
    <mergeCell ref="A58:H58"/>
    <mergeCell ref="A60:B62"/>
    <mergeCell ref="C3:G3"/>
    <mergeCell ref="H3:H4"/>
    <mergeCell ref="A69:H69"/>
    <mergeCell ref="A70:B72"/>
    <mergeCell ref="C70:G70"/>
    <mergeCell ref="H70:H71"/>
    <mergeCell ref="C60:G60"/>
    <mergeCell ref="H60:H61"/>
  </mergeCells>
  <printOptions horizontalCentered="1"/>
  <pageMargins left="0.51181102362204722" right="0.31496062992125984" top="0.55118110236220474" bottom="0.35433070866141736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opLeftCell="A13" workbookViewId="0">
      <selection activeCell="B6" sqref="B6"/>
    </sheetView>
  </sheetViews>
  <sheetFormatPr baseColWidth="10" defaultRowHeight="11.25" x14ac:dyDescent="0.2"/>
  <cols>
    <col min="1" max="1" width="4.83203125" style="3" customWidth="1"/>
    <col min="2" max="2" width="57.1640625" style="3" customWidth="1"/>
    <col min="3" max="3" width="16.83203125" style="3" customWidth="1"/>
    <col min="4" max="4" width="17.1640625" style="3" customWidth="1"/>
    <col min="5" max="5" width="18.33203125" style="3" customWidth="1"/>
    <col min="6" max="6" width="17.5" style="3" customWidth="1"/>
    <col min="7" max="8" width="18.33203125" style="3" customWidth="1"/>
    <col min="9" max="16384" width="12" style="3"/>
  </cols>
  <sheetData>
    <row r="1" spans="1:8" ht="58.5" customHeight="1" x14ac:dyDescent="0.2">
      <c r="A1" s="75" t="s">
        <v>187</v>
      </c>
      <c r="B1" s="79"/>
      <c r="C1" s="79"/>
      <c r="D1" s="79"/>
      <c r="E1" s="79"/>
      <c r="F1" s="79"/>
      <c r="G1" s="79"/>
      <c r="H1" s="80"/>
    </row>
    <row r="2" spans="1:8" x14ac:dyDescent="0.2">
      <c r="A2" s="83" t="s">
        <v>54</v>
      </c>
      <c r="B2" s="84"/>
      <c r="C2" s="78" t="s">
        <v>60</v>
      </c>
      <c r="D2" s="79"/>
      <c r="E2" s="79"/>
      <c r="F2" s="79"/>
      <c r="G2" s="80"/>
      <c r="H2" s="81" t="s">
        <v>59</v>
      </c>
    </row>
    <row r="3" spans="1:8" ht="24.95" customHeight="1" x14ac:dyDescent="0.2">
      <c r="A3" s="85"/>
      <c r="B3" s="86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82"/>
    </row>
    <row r="4" spans="1:8" x14ac:dyDescent="0.2">
      <c r="A4" s="87"/>
      <c r="B4" s="88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22"/>
      <c r="B5" s="23"/>
      <c r="C5" s="9"/>
      <c r="D5" s="9"/>
      <c r="E5" s="9"/>
      <c r="F5" s="9"/>
      <c r="G5" s="9"/>
      <c r="H5" s="9"/>
    </row>
    <row r="6" spans="1:8" ht="12.75" x14ac:dyDescent="0.2">
      <c r="A6" s="70" t="s">
        <v>16</v>
      </c>
      <c r="B6" s="68"/>
      <c r="C6" s="48">
        <v>424648399</v>
      </c>
      <c r="D6" s="48">
        <v>71684764.079999998</v>
      </c>
      <c r="E6" s="48">
        <v>496333163.07999998</v>
      </c>
      <c r="F6" s="48">
        <v>132316533.64</v>
      </c>
      <c r="G6" s="48">
        <v>127326438.28999999</v>
      </c>
      <c r="H6" s="48">
        <v>364016629.44000006</v>
      </c>
    </row>
    <row r="7" spans="1:8" ht="12.75" x14ac:dyDescent="0.2">
      <c r="A7" s="67"/>
      <c r="B7" s="71" t="s">
        <v>42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</row>
    <row r="8" spans="1:8" ht="12.75" x14ac:dyDescent="0.2">
      <c r="A8" s="67"/>
      <c r="B8" s="71" t="s">
        <v>17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</row>
    <row r="9" spans="1:8" ht="12.75" x14ac:dyDescent="0.2">
      <c r="A9" s="67"/>
      <c r="B9" s="71" t="s">
        <v>43</v>
      </c>
      <c r="C9" s="48">
        <v>50684198.100000001</v>
      </c>
      <c r="D9" s="48">
        <v>14828553.550000001</v>
      </c>
      <c r="E9" s="48">
        <v>65512751.650000006</v>
      </c>
      <c r="F9" s="48">
        <v>22964402.440000001</v>
      </c>
      <c r="G9" s="48">
        <v>22763416.100000001</v>
      </c>
      <c r="H9" s="48">
        <v>42548349.210000008</v>
      </c>
    </row>
    <row r="10" spans="1:8" ht="12.75" x14ac:dyDescent="0.2">
      <c r="A10" s="67"/>
      <c r="B10" s="71" t="s">
        <v>3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ht="12.75" x14ac:dyDescent="0.2">
      <c r="A11" s="67"/>
      <c r="B11" s="71" t="s">
        <v>23</v>
      </c>
      <c r="C11" s="48">
        <v>111748585.7</v>
      </c>
      <c r="D11" s="48">
        <v>-9702188.7699999996</v>
      </c>
      <c r="E11" s="48">
        <v>102046396.93000001</v>
      </c>
      <c r="F11" s="48">
        <v>29797733.300000001</v>
      </c>
      <c r="G11" s="48">
        <v>29693535.350000001</v>
      </c>
      <c r="H11" s="48">
        <v>72248663.63000001</v>
      </c>
    </row>
    <row r="12" spans="1:8" ht="12.75" x14ac:dyDescent="0.2">
      <c r="A12" s="67"/>
      <c r="B12" s="71" t="s">
        <v>18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</row>
    <row r="13" spans="1:8" ht="12.75" x14ac:dyDescent="0.2">
      <c r="A13" s="67"/>
      <c r="B13" s="71" t="s">
        <v>44</v>
      </c>
      <c r="C13" s="48">
        <v>149530813.75</v>
      </c>
      <c r="D13" s="48">
        <v>58065684.189999998</v>
      </c>
      <c r="E13" s="48">
        <v>207596497.94</v>
      </c>
      <c r="F13" s="48">
        <v>31352318.370000001</v>
      </c>
      <c r="G13" s="48">
        <v>29184572.609999999</v>
      </c>
      <c r="H13" s="48">
        <v>176244179.56999999</v>
      </c>
    </row>
    <row r="14" spans="1:8" ht="12.75" x14ac:dyDescent="0.2">
      <c r="A14" s="67"/>
      <c r="B14" s="71" t="s">
        <v>19</v>
      </c>
      <c r="C14" s="48">
        <v>112684801.45</v>
      </c>
      <c r="D14" s="48">
        <v>8492715.1099999994</v>
      </c>
      <c r="E14" s="48">
        <v>121177516.56</v>
      </c>
      <c r="F14" s="48">
        <v>48202079.530000001</v>
      </c>
      <c r="G14" s="48">
        <v>45684914.229999997</v>
      </c>
      <c r="H14" s="48">
        <v>72975437.030000001</v>
      </c>
    </row>
    <row r="15" spans="1:8" ht="12.75" x14ac:dyDescent="0.2">
      <c r="A15" s="69"/>
      <c r="B15" s="71"/>
      <c r="C15" s="48"/>
      <c r="D15" s="48"/>
      <c r="E15" s="48"/>
      <c r="F15" s="48"/>
      <c r="G15" s="48"/>
      <c r="H15" s="48"/>
    </row>
    <row r="16" spans="1:8" ht="12.75" x14ac:dyDescent="0.2">
      <c r="A16" s="70" t="s">
        <v>20</v>
      </c>
      <c r="B16" s="72"/>
      <c r="C16" s="48">
        <v>310049276.25999999</v>
      </c>
      <c r="D16" s="48">
        <v>140932623.95999998</v>
      </c>
      <c r="E16" s="48">
        <v>450981900.21999997</v>
      </c>
      <c r="F16" s="48">
        <v>167384855.73999998</v>
      </c>
      <c r="G16" s="48">
        <v>165343419.5</v>
      </c>
      <c r="H16" s="48">
        <v>283597044.48000002</v>
      </c>
    </row>
    <row r="17" spans="1:8" ht="12.75" x14ac:dyDescent="0.2">
      <c r="A17" s="67"/>
      <c r="B17" s="71" t="s">
        <v>45</v>
      </c>
      <c r="C17" s="48">
        <v>5724026.04</v>
      </c>
      <c r="D17" s="48">
        <v>15243474.18</v>
      </c>
      <c r="E17" s="48">
        <v>20967500.219999999</v>
      </c>
      <c r="F17" s="48">
        <v>15105835.02</v>
      </c>
      <c r="G17" s="48">
        <v>13810948.380000001</v>
      </c>
      <c r="H17" s="48">
        <v>5861665.1999999993</v>
      </c>
    </row>
    <row r="18" spans="1:8" ht="12.75" x14ac:dyDescent="0.2">
      <c r="A18" s="67"/>
      <c r="B18" s="71" t="s">
        <v>28</v>
      </c>
      <c r="C18" s="48">
        <v>232232035.09999999</v>
      </c>
      <c r="D18" s="48">
        <v>114765539.70999999</v>
      </c>
      <c r="E18" s="48">
        <v>346997574.81</v>
      </c>
      <c r="F18" s="48">
        <v>117177086.06</v>
      </c>
      <c r="G18" s="48">
        <v>116523215.64</v>
      </c>
      <c r="H18" s="48">
        <v>229820488.75</v>
      </c>
    </row>
    <row r="19" spans="1:8" ht="12.75" x14ac:dyDescent="0.2">
      <c r="A19" s="67"/>
      <c r="B19" s="71" t="s">
        <v>21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</row>
    <row r="20" spans="1:8" ht="12.75" x14ac:dyDescent="0.2">
      <c r="A20" s="67"/>
      <c r="B20" s="71" t="s">
        <v>46</v>
      </c>
      <c r="C20" s="48">
        <v>24405538.02</v>
      </c>
      <c r="D20" s="48">
        <v>7106442.2199999997</v>
      </c>
      <c r="E20" s="48">
        <v>31511980.239999998</v>
      </c>
      <c r="F20" s="48">
        <v>11952024.5</v>
      </c>
      <c r="G20" s="48">
        <v>11884035.01</v>
      </c>
      <c r="H20" s="48">
        <v>19559955.739999998</v>
      </c>
    </row>
    <row r="21" spans="1:8" ht="12.75" x14ac:dyDescent="0.2">
      <c r="A21" s="67"/>
      <c r="B21" s="71" t="s">
        <v>47</v>
      </c>
      <c r="C21" s="48">
        <v>2591058.91</v>
      </c>
      <c r="D21" s="48">
        <v>75143.929999999993</v>
      </c>
      <c r="E21" s="48">
        <v>2666202.8400000003</v>
      </c>
      <c r="F21" s="48">
        <v>986056.69</v>
      </c>
      <c r="G21" s="48">
        <v>986056.69</v>
      </c>
      <c r="H21" s="48">
        <v>1680146.1500000004</v>
      </c>
    </row>
    <row r="22" spans="1:8" ht="12.75" x14ac:dyDescent="0.2">
      <c r="A22" s="67"/>
      <c r="B22" s="71" t="s">
        <v>48</v>
      </c>
      <c r="C22" s="48">
        <v>37880223.350000001</v>
      </c>
      <c r="D22" s="48">
        <v>1520900</v>
      </c>
      <c r="E22" s="48">
        <v>39401123.350000001</v>
      </c>
      <c r="F22" s="48">
        <v>16921826.120000001</v>
      </c>
      <c r="G22" s="48">
        <v>16921826.120000001</v>
      </c>
      <c r="H22" s="48">
        <v>22479297.23</v>
      </c>
    </row>
    <row r="23" spans="1:8" ht="12.75" x14ac:dyDescent="0.2">
      <c r="A23" s="67"/>
      <c r="B23" s="71" t="s">
        <v>4</v>
      </c>
      <c r="C23" s="48">
        <v>7216394.8399999999</v>
      </c>
      <c r="D23" s="48">
        <v>2221123.92</v>
      </c>
      <c r="E23" s="48">
        <v>9437518.7599999998</v>
      </c>
      <c r="F23" s="48">
        <v>5242027.3499999996</v>
      </c>
      <c r="G23" s="48">
        <v>5217337.66</v>
      </c>
      <c r="H23" s="48">
        <v>4195491.41</v>
      </c>
    </row>
    <row r="24" spans="1:8" ht="8.25" customHeight="1" x14ac:dyDescent="0.2">
      <c r="A24" s="69"/>
      <c r="B24" s="71"/>
      <c r="C24" s="48"/>
      <c r="D24" s="48"/>
      <c r="E24" s="48"/>
      <c r="F24" s="48"/>
      <c r="G24" s="48"/>
      <c r="H24" s="48"/>
    </row>
    <row r="25" spans="1:8" ht="12.75" x14ac:dyDescent="0.2">
      <c r="A25" s="70" t="s">
        <v>49</v>
      </c>
      <c r="B25" s="72"/>
      <c r="C25" s="48">
        <v>76295926.579999998</v>
      </c>
      <c r="D25" s="48">
        <v>7265304.5199999996</v>
      </c>
      <c r="E25" s="48">
        <v>83561231.100000009</v>
      </c>
      <c r="F25" s="48">
        <v>26993206.109999999</v>
      </c>
      <c r="G25" s="48">
        <v>26065246.800000001</v>
      </c>
      <c r="H25" s="48">
        <v>56568024.989999995</v>
      </c>
    </row>
    <row r="26" spans="1:8" ht="12.75" x14ac:dyDescent="0.2">
      <c r="A26" s="67"/>
      <c r="B26" s="71" t="s">
        <v>29</v>
      </c>
      <c r="C26" s="48">
        <v>51865575.229999997</v>
      </c>
      <c r="D26" s="48">
        <v>7974140.8099999996</v>
      </c>
      <c r="E26" s="48">
        <v>59839716.039999999</v>
      </c>
      <c r="F26" s="48">
        <v>19231681.280000001</v>
      </c>
      <c r="G26" s="48">
        <v>18430527.800000001</v>
      </c>
      <c r="H26" s="48">
        <v>40608034.759999998</v>
      </c>
    </row>
    <row r="27" spans="1:8" ht="12.75" x14ac:dyDescent="0.2">
      <c r="A27" s="67"/>
      <c r="B27" s="71" t="s">
        <v>24</v>
      </c>
      <c r="C27" s="48">
        <v>19940510.870000001</v>
      </c>
      <c r="D27" s="48">
        <v>-583628.74</v>
      </c>
      <c r="E27" s="48">
        <v>19356882.130000003</v>
      </c>
      <c r="F27" s="48">
        <v>5990493.7000000002</v>
      </c>
      <c r="G27" s="48">
        <v>5863687.8700000001</v>
      </c>
      <c r="H27" s="48">
        <v>13366388.430000003</v>
      </c>
    </row>
    <row r="28" spans="1:8" ht="12.75" x14ac:dyDescent="0.2">
      <c r="A28" s="67"/>
      <c r="B28" s="71" t="s">
        <v>30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2.75" x14ac:dyDescent="0.2">
      <c r="A29" s="67"/>
      <c r="B29" s="71" t="s">
        <v>50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ht="12.75" x14ac:dyDescent="0.2">
      <c r="A30" s="67"/>
      <c r="B30" s="71" t="s">
        <v>22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</row>
    <row r="31" spans="1:8" ht="12.75" x14ac:dyDescent="0.2">
      <c r="A31" s="67"/>
      <c r="B31" s="71" t="s">
        <v>5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</row>
    <row r="32" spans="1:8" ht="12.75" x14ac:dyDescent="0.2">
      <c r="A32" s="67"/>
      <c r="B32" s="71" t="s">
        <v>6</v>
      </c>
      <c r="C32" s="48">
        <v>4489840.4800000004</v>
      </c>
      <c r="D32" s="48">
        <v>-125207.55</v>
      </c>
      <c r="E32" s="48">
        <v>4364632.9300000006</v>
      </c>
      <c r="F32" s="48">
        <v>1771031.13</v>
      </c>
      <c r="G32" s="48">
        <v>1771031.13</v>
      </c>
      <c r="H32" s="48">
        <v>2593601.8000000007</v>
      </c>
    </row>
    <row r="33" spans="1:8" ht="12.75" x14ac:dyDescent="0.2">
      <c r="A33" s="67"/>
      <c r="B33" s="71" t="s">
        <v>51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</row>
    <row r="34" spans="1:8" ht="12.75" x14ac:dyDescent="0.2">
      <c r="A34" s="67"/>
      <c r="B34" s="71" t="s">
        <v>31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</row>
    <row r="35" spans="1:8" ht="8.25" customHeight="1" x14ac:dyDescent="0.2">
      <c r="A35" s="69"/>
      <c r="B35" s="71"/>
      <c r="C35" s="48"/>
      <c r="D35" s="48"/>
      <c r="E35" s="48"/>
      <c r="F35" s="48"/>
      <c r="G35" s="48"/>
      <c r="H35" s="48"/>
    </row>
    <row r="36" spans="1:8" ht="12.75" x14ac:dyDescent="0.2">
      <c r="A36" s="70" t="s">
        <v>32</v>
      </c>
      <c r="B36" s="72"/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</row>
    <row r="37" spans="1:8" ht="12.75" x14ac:dyDescent="0.2">
      <c r="A37" s="67"/>
      <c r="B37" s="71" t="s">
        <v>52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</row>
    <row r="38" spans="1:8" ht="22.5" x14ac:dyDescent="0.2">
      <c r="A38" s="67"/>
      <c r="B38" s="71" t="s">
        <v>25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</row>
    <row r="39" spans="1:8" ht="12.75" x14ac:dyDescent="0.2">
      <c r="A39" s="67"/>
      <c r="B39" s="71" t="s">
        <v>33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</row>
    <row r="40" spans="1:8" ht="12.75" x14ac:dyDescent="0.2">
      <c r="A40" s="67"/>
      <c r="B40" s="71" t="s">
        <v>7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</row>
    <row r="41" spans="1:8" ht="12.75" x14ac:dyDescent="0.2">
      <c r="A41" s="69"/>
      <c r="B41" s="71"/>
      <c r="C41" s="48"/>
      <c r="D41" s="48"/>
      <c r="E41" s="48"/>
      <c r="F41" s="48"/>
      <c r="G41" s="48"/>
      <c r="H41" s="48"/>
    </row>
    <row r="42" spans="1:8" ht="12.75" x14ac:dyDescent="0.2">
      <c r="A42" s="73"/>
      <c r="B42" s="74" t="s">
        <v>53</v>
      </c>
      <c r="C42" s="50">
        <v>810993601.83999991</v>
      </c>
      <c r="D42" s="50">
        <v>219882692.56</v>
      </c>
      <c r="E42" s="50">
        <v>1030876294.4</v>
      </c>
      <c r="F42" s="50">
        <v>326694595.48999995</v>
      </c>
      <c r="G42" s="50">
        <v>318735104.59000003</v>
      </c>
      <c r="H42" s="50">
        <v>704181698.91000009</v>
      </c>
    </row>
    <row r="43" spans="1:8" x14ac:dyDescent="0.2">
      <c r="A43" s="21"/>
      <c r="B43" s="21"/>
      <c r="C43" s="21"/>
      <c r="D43" s="21"/>
      <c r="E43" s="21"/>
      <c r="F43" s="21"/>
      <c r="G43" s="21"/>
      <c r="H43" s="21"/>
    </row>
    <row r="44" spans="1:8" x14ac:dyDescent="0.2">
      <c r="A44" s="21"/>
      <c r="B44" s="21"/>
      <c r="C44" s="21"/>
      <c r="D44" s="21"/>
      <c r="E44" s="21"/>
      <c r="F44" s="21"/>
      <c r="G44" s="21"/>
      <c r="H44" s="21"/>
    </row>
    <row r="46" spans="1:8" ht="12.75" x14ac:dyDescent="0.2">
      <c r="B46" s="39" t="s">
        <v>176</v>
      </c>
      <c r="C46" s="40"/>
      <c r="D46" s="43"/>
      <c r="E46" s="36" t="s">
        <v>178</v>
      </c>
      <c r="F46" s="42"/>
      <c r="G46" s="41"/>
    </row>
    <row r="47" spans="1:8" ht="12.75" x14ac:dyDescent="0.2">
      <c r="B47" s="39" t="s">
        <v>177</v>
      </c>
      <c r="C47" s="40"/>
      <c r="D47" s="40"/>
      <c r="E47" s="89" t="s">
        <v>179</v>
      </c>
      <c r="F47" s="89"/>
      <c r="G47" s="41"/>
    </row>
  </sheetData>
  <sheetProtection formatCells="0" formatColumns="0" formatRows="0" autoFilter="0"/>
  <mergeCells count="5">
    <mergeCell ref="A1:H1"/>
    <mergeCell ref="A2:B4"/>
    <mergeCell ref="C2:G2"/>
    <mergeCell ref="H2:H3"/>
    <mergeCell ref="E47:F47"/>
  </mergeCells>
  <printOptions horizontalCentered="1"/>
  <pageMargins left="0.51181102362204722" right="0.31496062992125984" top="0.35433070866141736" bottom="0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2020-07-30T19:20:15Z</cp:lastPrinted>
  <dcterms:created xsi:type="dcterms:W3CDTF">2014-02-10T03:37:14Z</dcterms:created>
  <dcterms:modified xsi:type="dcterms:W3CDTF">2020-07-30T19:27:12Z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